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8775"/>
  </bookViews>
  <sheets>
    <sheet name="คู่มือรายปี" sheetId="15" r:id="rId1"/>
    <sheet name="สรุปรายปี" sheetId="1" r:id="rId2"/>
    <sheet name="คู่มือรายเดือน" sheetId="14" r:id="rId3"/>
    <sheet name="ม.ค." sheetId="2" r:id="rId4"/>
    <sheet name="ก.พ." sheetId="3" r:id="rId5"/>
    <sheet name="มี.ค." sheetId="4" r:id="rId6"/>
    <sheet name="เม.ย." sheetId="5" r:id="rId7"/>
    <sheet name="พ.ค." sheetId="6" r:id="rId8"/>
    <sheet name="มิ.ย." sheetId="7" r:id="rId9"/>
    <sheet name="ก.ค." sheetId="8" r:id="rId10"/>
    <sheet name="ส.ค." sheetId="9" r:id="rId11"/>
    <sheet name="ก.ย." sheetId="10" r:id="rId12"/>
    <sheet name="ต.ค." sheetId="11" r:id="rId13"/>
    <sheet name="พ.ย." sheetId="12" r:id="rId14"/>
    <sheet name="ธ.ค." sheetId="13" r:id="rId15"/>
  </sheets>
  <calcPr calcId="124519"/>
</workbook>
</file>

<file path=xl/calcChain.xml><?xml version="1.0" encoding="utf-8"?>
<calcChain xmlns="http://schemas.openxmlformats.org/spreadsheetml/2006/main">
  <c r="CM14" i="3"/>
  <c r="CL14"/>
  <c r="CK14"/>
  <c r="CN14" s="1"/>
  <c r="CM13"/>
  <c r="CL13"/>
  <c r="CK13"/>
  <c r="CN13" s="1"/>
  <c r="CM12"/>
  <c r="CL12"/>
  <c r="CK12"/>
  <c r="CN12" s="1"/>
  <c r="CS14" i="4"/>
  <c r="CR14"/>
  <c r="CQ14"/>
  <c r="CT14" s="1"/>
  <c r="CS13"/>
  <c r="CR13"/>
  <c r="CQ13"/>
  <c r="CT13" s="1"/>
  <c r="CS12"/>
  <c r="CR12"/>
  <c r="CQ12"/>
  <c r="CT12" s="1"/>
  <c r="CP14" i="5"/>
  <c r="CO14"/>
  <c r="CN14"/>
  <c r="CQ14" s="1"/>
  <c r="CP13"/>
  <c r="CO13"/>
  <c r="CN13"/>
  <c r="CQ13" s="1"/>
  <c r="CP12"/>
  <c r="CO12"/>
  <c r="CN12"/>
  <c r="CQ12" s="1"/>
  <c r="CS14" i="6"/>
  <c r="CR14"/>
  <c r="CQ14"/>
  <c r="CT14" s="1"/>
  <c r="CS13"/>
  <c r="CR13"/>
  <c r="CQ13"/>
  <c r="CT13" s="1"/>
  <c r="CS12"/>
  <c r="CR12"/>
  <c r="CQ12"/>
  <c r="CT12" s="1"/>
  <c r="CP14" i="7"/>
  <c r="CO14"/>
  <c r="CN14"/>
  <c r="CQ14" s="1"/>
  <c r="CP13"/>
  <c r="CO13"/>
  <c r="CN13"/>
  <c r="CQ13" s="1"/>
  <c r="CP12"/>
  <c r="CO12"/>
  <c r="CN12"/>
  <c r="CQ12" s="1"/>
  <c r="CS14" i="8"/>
  <c r="CR14"/>
  <c r="CQ14"/>
  <c r="CT14" s="1"/>
  <c r="CS13"/>
  <c r="CR13"/>
  <c r="CQ13"/>
  <c r="CT13" s="1"/>
  <c r="CS12"/>
  <c r="CR12"/>
  <c r="CQ12"/>
  <c r="CT12" s="1"/>
  <c r="CS14" i="9"/>
  <c r="CR14"/>
  <c r="CQ14"/>
  <c r="CT14" s="1"/>
  <c r="CS13"/>
  <c r="CR13"/>
  <c r="CQ13"/>
  <c r="CT13" s="1"/>
  <c r="CS12"/>
  <c r="CR12"/>
  <c r="CQ12"/>
  <c r="CT12" s="1"/>
  <c r="CP14" i="10"/>
  <c r="CO14"/>
  <c r="CN14"/>
  <c r="CQ14" s="1"/>
  <c r="CP13"/>
  <c r="CO13"/>
  <c r="CN13"/>
  <c r="CQ13" s="1"/>
  <c r="CP12"/>
  <c r="CO12"/>
  <c r="CN12"/>
  <c r="CQ12" s="1"/>
  <c r="CS14" i="11"/>
  <c r="CR14"/>
  <c r="CQ14"/>
  <c r="CT14" s="1"/>
  <c r="CS13"/>
  <c r="CR13"/>
  <c r="CQ13"/>
  <c r="CT13" s="1"/>
  <c r="CS12"/>
  <c r="CR12"/>
  <c r="CQ12"/>
  <c r="CT12" s="1"/>
  <c r="CP14" i="12"/>
  <c r="CO14"/>
  <c r="CN14"/>
  <c r="CQ14" s="1"/>
  <c r="CP13"/>
  <c r="CO13"/>
  <c r="CN13"/>
  <c r="CQ13" s="1"/>
  <c r="CP12"/>
  <c r="CO12"/>
  <c r="CN12"/>
  <c r="CQ12" s="1"/>
  <c r="CS14" i="13"/>
  <c r="CR14"/>
  <c r="CQ14"/>
  <c r="CT14" s="1"/>
  <c r="CS13"/>
  <c r="CR13"/>
  <c r="CQ13"/>
  <c r="CT13" s="1"/>
  <c r="CS12"/>
  <c r="CR12"/>
  <c r="CQ12"/>
  <c r="CT12" s="1"/>
  <c r="CS14" i="2"/>
  <c r="CR14"/>
  <c r="CT14" s="1"/>
  <c r="CQ14"/>
  <c r="CS13"/>
  <c r="CR13"/>
  <c r="CT13" s="1"/>
  <c r="CQ13"/>
  <c r="CS12"/>
  <c r="CR12"/>
  <c r="CT12" s="1"/>
  <c r="CQ12"/>
  <c r="AJ9" i="1"/>
  <c r="AJ7"/>
  <c r="AJ5"/>
  <c r="AJ18"/>
  <c r="AK18"/>
  <c r="AL18"/>
  <c r="AJ19"/>
  <c r="AK19"/>
  <c r="AL19"/>
  <c r="AJ20"/>
  <c r="AK20"/>
  <c r="AL20"/>
  <c r="AJ14"/>
  <c r="AK14"/>
  <c r="AL14"/>
  <c r="AJ15"/>
  <c r="AK15"/>
  <c r="AL15"/>
  <c r="AJ16"/>
  <c r="AK16"/>
  <c r="AL16"/>
  <c r="CS10" i="13"/>
  <c r="CR10"/>
  <c r="CQ10"/>
  <c r="CT10" s="1"/>
  <c r="CS9"/>
  <c r="CR9"/>
  <c r="CQ9"/>
  <c r="CT9" s="1"/>
  <c r="CS8"/>
  <c r="CR8"/>
  <c r="CQ8"/>
  <c r="CT8" s="1"/>
  <c r="CS6"/>
  <c r="CR6"/>
  <c r="CQ6"/>
  <c r="CT6" s="1"/>
  <c r="CS5"/>
  <c r="CR5"/>
  <c r="CQ5"/>
  <c r="CT5" s="1"/>
  <c r="CS4"/>
  <c r="CR4"/>
  <c r="CQ4"/>
  <c r="CT4" s="1"/>
  <c r="AG9" i="1"/>
  <c r="AG7"/>
  <c r="AG5"/>
  <c r="AG18"/>
  <c r="AH18"/>
  <c r="AI18"/>
  <c r="AG19"/>
  <c r="AH19"/>
  <c r="AI19"/>
  <c r="AG20"/>
  <c r="AH20"/>
  <c r="AI20"/>
  <c r="AG14"/>
  <c r="AH14"/>
  <c r="AI14"/>
  <c r="AG15"/>
  <c r="AH15"/>
  <c r="AI15"/>
  <c r="AG16"/>
  <c r="AH16"/>
  <c r="AI16"/>
  <c r="CP10" i="12"/>
  <c r="CO10"/>
  <c r="CN10"/>
  <c r="CQ10" s="1"/>
  <c r="CP9"/>
  <c r="CO9"/>
  <c r="CN9"/>
  <c r="CQ9" s="1"/>
  <c r="CP8"/>
  <c r="CO8"/>
  <c r="CN8"/>
  <c r="CQ8" s="1"/>
  <c r="CP6"/>
  <c r="CO6"/>
  <c r="CN6"/>
  <c r="CQ6" s="1"/>
  <c r="CP5"/>
  <c r="CO5"/>
  <c r="CN5"/>
  <c r="CQ5" s="1"/>
  <c r="CP4"/>
  <c r="CO4"/>
  <c r="CN4"/>
  <c r="CQ4" s="1"/>
  <c r="AD9" i="1"/>
  <c r="AD7"/>
  <c r="AD5"/>
  <c r="AD18"/>
  <c r="AE18"/>
  <c r="AF18"/>
  <c r="AD19"/>
  <c r="AE19"/>
  <c r="AF19"/>
  <c r="AD20"/>
  <c r="AE20"/>
  <c r="AF20"/>
  <c r="AD14"/>
  <c r="AE14"/>
  <c r="AF14"/>
  <c r="AD15"/>
  <c r="AE15"/>
  <c r="AF15"/>
  <c r="AD16"/>
  <c r="AE16"/>
  <c r="AF16"/>
  <c r="CS10" i="11"/>
  <c r="CR10"/>
  <c r="CQ10"/>
  <c r="CT10" s="1"/>
  <c r="CS9"/>
  <c r="CR9"/>
  <c r="CQ9"/>
  <c r="CT9" s="1"/>
  <c r="CS8"/>
  <c r="CR8"/>
  <c r="CQ8"/>
  <c r="CT8" s="1"/>
  <c r="CS6"/>
  <c r="CR6"/>
  <c r="CQ6"/>
  <c r="CT6" s="1"/>
  <c r="CS5"/>
  <c r="CR5"/>
  <c r="CQ5"/>
  <c r="CT5" s="1"/>
  <c r="CS4"/>
  <c r="CR4"/>
  <c r="CQ4"/>
  <c r="CT4" s="1"/>
  <c r="AA9" i="1"/>
  <c r="AA7"/>
  <c r="AA5"/>
  <c r="AA18"/>
  <c r="AB18"/>
  <c r="AC18"/>
  <c r="AA19"/>
  <c r="AB19"/>
  <c r="AC19"/>
  <c r="AA20"/>
  <c r="AB20"/>
  <c r="AC20"/>
  <c r="AA14"/>
  <c r="AB14"/>
  <c r="AC14"/>
  <c r="AA15"/>
  <c r="AB15"/>
  <c r="AC15"/>
  <c r="AA16"/>
  <c r="AB16"/>
  <c r="AC16"/>
  <c r="CP10" i="10"/>
  <c r="CO10"/>
  <c r="CN10"/>
  <c r="CQ10" s="1"/>
  <c r="CP9"/>
  <c r="CO9"/>
  <c r="CN9"/>
  <c r="CQ9" s="1"/>
  <c r="CP8"/>
  <c r="CO8"/>
  <c r="CN8"/>
  <c r="CQ8" s="1"/>
  <c r="CP6"/>
  <c r="CO6"/>
  <c r="CN6"/>
  <c r="CQ6" s="1"/>
  <c r="CP5"/>
  <c r="CO5"/>
  <c r="CN5"/>
  <c r="CQ5" s="1"/>
  <c r="CP4"/>
  <c r="CO4"/>
  <c r="CN4"/>
  <c r="CQ4" s="1"/>
  <c r="X9" i="1"/>
  <c r="X7"/>
  <c r="X5"/>
  <c r="X18"/>
  <c r="Y18"/>
  <c r="Z18"/>
  <c r="X19"/>
  <c r="Y19"/>
  <c r="Z19"/>
  <c r="X20"/>
  <c r="Y20"/>
  <c r="Z20"/>
  <c r="X14"/>
  <c r="Y14"/>
  <c r="Z14"/>
  <c r="X15"/>
  <c r="Y15"/>
  <c r="Z15"/>
  <c r="X16"/>
  <c r="Y16"/>
  <c r="Z16"/>
  <c r="CS10" i="9"/>
  <c r="CR10"/>
  <c r="CQ10"/>
  <c r="CT10" s="1"/>
  <c r="CS9"/>
  <c r="CR9"/>
  <c r="CQ9"/>
  <c r="CT9" s="1"/>
  <c r="CS8"/>
  <c r="CR8"/>
  <c r="CQ8"/>
  <c r="CT8" s="1"/>
  <c r="CS6"/>
  <c r="CR6"/>
  <c r="CQ6"/>
  <c r="CT6" s="1"/>
  <c r="CS5"/>
  <c r="CR5"/>
  <c r="CQ5"/>
  <c r="CT5" s="1"/>
  <c r="CS4"/>
  <c r="CR4"/>
  <c r="CQ4"/>
  <c r="CT4" s="1"/>
  <c r="U9" i="1"/>
  <c r="U7"/>
  <c r="U5"/>
  <c r="U18"/>
  <c r="V18"/>
  <c r="W18"/>
  <c r="U19"/>
  <c r="V19"/>
  <c r="W19"/>
  <c r="U20"/>
  <c r="V20"/>
  <c r="W20"/>
  <c r="U14"/>
  <c r="V14"/>
  <c r="W14"/>
  <c r="U15"/>
  <c r="V15"/>
  <c r="W15"/>
  <c r="U16"/>
  <c r="V16"/>
  <c r="W16"/>
  <c r="CS10" i="8"/>
  <c r="CR10"/>
  <c r="CQ10"/>
  <c r="CT10" s="1"/>
  <c r="CS9"/>
  <c r="CR9"/>
  <c r="CQ9"/>
  <c r="CT9" s="1"/>
  <c r="CS8"/>
  <c r="CR8"/>
  <c r="CQ8"/>
  <c r="CT8" s="1"/>
  <c r="CS6"/>
  <c r="CR6"/>
  <c r="CQ6"/>
  <c r="CT6" s="1"/>
  <c r="CS5"/>
  <c r="CR5"/>
  <c r="CQ5"/>
  <c r="CT5" s="1"/>
  <c r="CS4"/>
  <c r="CR4"/>
  <c r="CQ4"/>
  <c r="CT4" s="1"/>
  <c r="R9" i="1"/>
  <c r="R7"/>
  <c r="R5"/>
  <c r="R18"/>
  <c r="S18"/>
  <c r="T18"/>
  <c r="R19"/>
  <c r="S19"/>
  <c r="T19"/>
  <c r="R20"/>
  <c r="S20"/>
  <c r="T20"/>
  <c r="R14"/>
  <c r="S14"/>
  <c r="T14"/>
  <c r="R15"/>
  <c r="S15"/>
  <c r="T15"/>
  <c r="R16"/>
  <c r="S16"/>
  <c r="T16"/>
  <c r="CP10" i="7"/>
  <c r="CO10"/>
  <c r="CN10"/>
  <c r="CQ10" s="1"/>
  <c r="CP9"/>
  <c r="CO9"/>
  <c r="CN9"/>
  <c r="CQ9" s="1"/>
  <c r="CP8"/>
  <c r="CO8"/>
  <c r="CN8"/>
  <c r="CQ8" s="1"/>
  <c r="CP6"/>
  <c r="CO6"/>
  <c r="CN6"/>
  <c r="CQ6" s="1"/>
  <c r="CP5"/>
  <c r="CO5"/>
  <c r="CN5"/>
  <c r="CQ5" s="1"/>
  <c r="CP4"/>
  <c r="CO4"/>
  <c r="CN4"/>
  <c r="CQ4" s="1"/>
  <c r="O9" i="1"/>
  <c r="O7"/>
  <c r="O5"/>
  <c r="O18"/>
  <c r="P18"/>
  <c r="Q18"/>
  <c r="O19"/>
  <c r="P19"/>
  <c r="Q19"/>
  <c r="O20"/>
  <c r="P20"/>
  <c r="Q20"/>
  <c r="O14"/>
  <c r="P14"/>
  <c r="Q14"/>
  <c r="O15"/>
  <c r="P15"/>
  <c r="Q15"/>
  <c r="O16"/>
  <c r="P16"/>
  <c r="Q16"/>
  <c r="CS10" i="6"/>
  <c r="CR10"/>
  <c r="CQ10"/>
  <c r="CT10" s="1"/>
  <c r="CS9"/>
  <c r="CR9"/>
  <c r="CQ9"/>
  <c r="CT9" s="1"/>
  <c r="CS8"/>
  <c r="CR8"/>
  <c r="CQ8"/>
  <c r="CT8" s="1"/>
  <c r="CS6"/>
  <c r="CR6"/>
  <c r="CQ6"/>
  <c r="CT6" s="1"/>
  <c r="CS5"/>
  <c r="CR5"/>
  <c r="CQ5"/>
  <c r="CT5" s="1"/>
  <c r="CS4"/>
  <c r="CR4"/>
  <c r="CQ4"/>
  <c r="CT4" s="1"/>
  <c r="L9" i="1"/>
  <c r="L7"/>
  <c r="L5"/>
  <c r="L18"/>
  <c r="M18"/>
  <c r="N18"/>
  <c r="L19"/>
  <c r="M19"/>
  <c r="N19"/>
  <c r="L20"/>
  <c r="M20"/>
  <c r="N20"/>
  <c r="L14"/>
  <c r="M14"/>
  <c r="N14"/>
  <c r="L15"/>
  <c r="M15"/>
  <c r="N15"/>
  <c r="L16"/>
  <c r="M16"/>
  <c r="N16"/>
  <c r="CQ10" i="5"/>
  <c r="CQ9"/>
  <c r="CQ8"/>
  <c r="CQ5"/>
  <c r="CQ6"/>
  <c r="CQ4"/>
  <c r="CP10"/>
  <c r="CO10"/>
  <c r="CN10"/>
  <c r="CP9"/>
  <c r="CO9"/>
  <c r="CN9"/>
  <c r="CP8"/>
  <c r="CO8"/>
  <c r="CN8"/>
  <c r="CP5"/>
  <c r="CP6"/>
  <c r="CP4"/>
  <c r="CO5"/>
  <c r="CO6"/>
  <c r="CO4"/>
  <c r="CN5"/>
  <c r="CN6"/>
  <c r="CN4"/>
  <c r="I9" i="1"/>
  <c r="I7"/>
  <c r="L6"/>
  <c r="O6"/>
  <c r="R6"/>
  <c r="U6"/>
  <c r="X6"/>
  <c r="AA6"/>
  <c r="AD6"/>
  <c r="AG6"/>
  <c r="AJ6"/>
  <c r="I5"/>
  <c r="I6" s="1"/>
  <c r="I18"/>
  <c r="J18"/>
  <c r="K18"/>
  <c r="I19"/>
  <c r="J19"/>
  <c r="K19"/>
  <c r="I20"/>
  <c r="J20"/>
  <c r="K20"/>
  <c r="I14"/>
  <c r="J14"/>
  <c r="K14"/>
  <c r="I15"/>
  <c r="J15"/>
  <c r="K15"/>
  <c r="I16"/>
  <c r="J16"/>
  <c r="K16"/>
  <c r="CS10" i="4"/>
  <c r="CR10"/>
  <c r="CQ10"/>
  <c r="CT10" s="1"/>
  <c r="CS9"/>
  <c r="CR9"/>
  <c r="CQ9"/>
  <c r="CT9" s="1"/>
  <c r="CS8"/>
  <c r="CR8"/>
  <c r="CQ8"/>
  <c r="CT8" s="1"/>
  <c r="CS6"/>
  <c r="CR6"/>
  <c r="CQ6"/>
  <c r="CT6" s="1"/>
  <c r="CS5"/>
  <c r="CR5"/>
  <c r="CQ5"/>
  <c r="CT5" s="1"/>
  <c r="CS4"/>
  <c r="CR4"/>
  <c r="CQ4"/>
  <c r="CT4" s="1"/>
  <c r="F7" i="1"/>
  <c r="F9"/>
  <c r="F18"/>
  <c r="G18"/>
  <c r="H18"/>
  <c r="F19"/>
  <c r="G19"/>
  <c r="H19"/>
  <c r="F20"/>
  <c r="G20"/>
  <c r="H20"/>
  <c r="F15"/>
  <c r="G15"/>
  <c r="H15"/>
  <c r="F16"/>
  <c r="G16"/>
  <c r="H16"/>
  <c r="CN10" i="3"/>
  <c r="CN9"/>
  <c r="CN8"/>
  <c r="CN5"/>
  <c r="CN6"/>
  <c r="CM10"/>
  <c r="CL10"/>
  <c r="CK10"/>
  <c r="CM9"/>
  <c r="CL9"/>
  <c r="CK9"/>
  <c r="CM8"/>
  <c r="CL8"/>
  <c r="CK8"/>
  <c r="CM5"/>
  <c r="CM6"/>
  <c r="CM4"/>
  <c r="H14" i="1" s="1"/>
  <c r="CL5" i="3"/>
  <c r="CL6"/>
  <c r="CL4"/>
  <c r="G14" i="1" s="1"/>
  <c r="CK5" i="3"/>
  <c r="CK6"/>
  <c r="CK4"/>
  <c r="F14" i="1" s="1"/>
  <c r="C20"/>
  <c r="D20"/>
  <c r="E20"/>
  <c r="C19"/>
  <c r="D19"/>
  <c r="E19"/>
  <c r="C18"/>
  <c r="D18"/>
  <c r="E18"/>
  <c r="CT10" i="2"/>
  <c r="CT9"/>
  <c r="CT8"/>
  <c r="CS9"/>
  <c r="CS10"/>
  <c r="CS8"/>
  <c r="CR9"/>
  <c r="CR10"/>
  <c r="CR8"/>
  <c r="CQ9"/>
  <c r="CQ10"/>
  <c r="CQ8"/>
  <c r="CS5"/>
  <c r="E15" i="1" s="1"/>
  <c r="CS6" i="2"/>
  <c r="E16" i="1" s="1"/>
  <c r="CR5" i="2"/>
  <c r="D15" i="1" s="1"/>
  <c r="CR6" i="2"/>
  <c r="D16" i="1" s="1"/>
  <c r="CS4" i="2"/>
  <c r="E14" i="1" s="1"/>
  <c r="CR4" i="2"/>
  <c r="D14" i="1" s="1"/>
  <c r="CQ5" i="2"/>
  <c r="C15" i="1" s="1"/>
  <c r="CQ6" i="2"/>
  <c r="C16" i="1" s="1"/>
  <c r="CQ4" i="2"/>
  <c r="C14" i="1" s="1"/>
  <c r="CT6" i="2" l="1"/>
  <c r="C9" i="1" s="1"/>
  <c r="CT5" i="2"/>
  <c r="C7" i="1" s="1"/>
  <c r="CN4" i="3"/>
  <c r="F5" i="1" s="1"/>
  <c r="CT4" i="2"/>
  <c r="C5" i="1" s="1"/>
  <c r="F27"/>
  <c r="I27"/>
  <c r="L27"/>
  <c r="O27"/>
  <c r="R27"/>
  <c r="U27"/>
  <c r="X27"/>
  <c r="AA27"/>
  <c r="AD27"/>
  <c r="AG27"/>
  <c r="AJ27"/>
  <c r="C27"/>
  <c r="F26"/>
  <c r="I26"/>
  <c r="L26"/>
  <c r="O26"/>
  <c r="R26"/>
  <c r="U26"/>
  <c r="X26"/>
  <c r="AA26"/>
  <c r="AD26"/>
  <c r="AG26"/>
  <c r="AJ26"/>
  <c r="C26"/>
  <c r="F25"/>
  <c r="I25"/>
  <c r="L25"/>
  <c r="O25"/>
  <c r="R25"/>
  <c r="U25"/>
  <c r="X25"/>
  <c r="AA25"/>
  <c r="AD25"/>
  <c r="AG25"/>
  <c r="AJ25"/>
  <c r="C25"/>
  <c r="F24"/>
  <c r="I24"/>
  <c r="L24"/>
  <c r="O24"/>
  <c r="R24"/>
  <c r="U24"/>
  <c r="X24"/>
  <c r="AA24"/>
  <c r="AD24"/>
  <c r="AG24"/>
  <c r="AJ24"/>
  <c r="C24"/>
  <c r="F23"/>
  <c r="I23"/>
  <c r="L23"/>
  <c r="O23"/>
  <c r="R23"/>
  <c r="U23"/>
  <c r="X23"/>
  <c r="AA23"/>
  <c r="AD23"/>
  <c r="AG23"/>
  <c r="AJ23"/>
  <c r="C23"/>
  <c r="F22"/>
  <c r="I22"/>
  <c r="L22"/>
  <c r="O22"/>
  <c r="R22"/>
  <c r="U22"/>
  <c r="X22"/>
  <c r="AA22"/>
  <c r="AD22"/>
  <c r="AG22"/>
  <c r="AJ22"/>
  <c r="C22"/>
  <c r="F10"/>
  <c r="I10"/>
  <c r="L10"/>
  <c r="O10"/>
  <c r="R10"/>
  <c r="U10"/>
  <c r="X10"/>
  <c r="AA10"/>
  <c r="AD10"/>
  <c r="AG10"/>
  <c r="AJ10"/>
  <c r="C10"/>
  <c r="F8"/>
  <c r="I8"/>
  <c r="L8"/>
  <c r="O8"/>
  <c r="R8"/>
  <c r="U8"/>
  <c r="X8"/>
  <c r="AA8"/>
  <c r="AD8"/>
  <c r="AG8"/>
  <c r="AJ8"/>
  <c r="C8"/>
  <c r="F6"/>
  <c r="C6"/>
</calcChain>
</file>

<file path=xl/sharedStrings.xml><?xml version="1.0" encoding="utf-8"?>
<sst xmlns="http://schemas.openxmlformats.org/spreadsheetml/2006/main" count="3786" uniqueCount="100">
  <si>
    <t>ลำดับ</t>
  </si>
  <si>
    <t>KPI</t>
  </si>
  <si>
    <t>มี.ค.</t>
  </si>
  <si>
    <t>เม.ย.</t>
  </si>
  <si>
    <t>พ.ค.</t>
  </si>
  <si>
    <t>ก.ค.</t>
  </si>
  <si>
    <t>ส.ค.</t>
  </si>
  <si>
    <t>ก.ย.</t>
  </si>
  <si>
    <t>ต.ค.</t>
  </si>
  <si>
    <t>พ.ย.</t>
  </si>
  <si>
    <t>มิ.ย.</t>
  </si>
  <si>
    <t>ธ.ค.</t>
  </si>
  <si>
    <t>ม.ค.</t>
  </si>
  <si>
    <t>ก.พ.</t>
  </si>
  <si>
    <t>Productivity rate (%)</t>
  </si>
  <si>
    <t>85 - 115 %</t>
  </si>
  <si>
    <t>อัตราสัดส่วน (Proportion rate)</t>
  </si>
  <si>
    <t>Min</t>
  </si>
  <si>
    <t>Max</t>
  </si>
  <si>
    <t>การกระจายตามเวร</t>
  </si>
  <si>
    <t>ช</t>
  </si>
  <si>
    <t>ด</t>
  </si>
  <si>
    <t>บ</t>
  </si>
  <si>
    <t>PN / NCO  =                 เวร</t>
  </si>
  <si>
    <t>RN           =                 เวร</t>
  </si>
  <si>
    <t>NA           =                 เวร</t>
  </si>
  <si>
    <t>จำนวนเวรนอกเวลาราชการที่อนุมัติ   เวรที่ Off</t>
  </si>
  <si>
    <t>จำนวนค่าตอบแทนนอกเวลาที่ลดลง</t>
  </si>
  <si>
    <t xml:space="preserve">RN ระดับ 2            700 บาท   </t>
  </si>
  <si>
    <t xml:space="preserve">RN ระดับ 3            800 บาท   </t>
  </si>
  <si>
    <t xml:space="preserve">PN / NCO ระดับ 2   410 บาท   </t>
  </si>
  <si>
    <t>NA  ระดับ 3         350  บาท</t>
  </si>
  <si>
    <t>NA  ระดับ 2         325  บาท</t>
  </si>
  <si>
    <t xml:space="preserve">PN / NCO ระดับ 3   460 บาท   </t>
  </si>
  <si>
    <t xml:space="preserve">สรุปตัวชี้วัดการดำเนินงาน "โครงการหมุนเวียนอัตรากำลัง (Mobilization)ในหอผู้ป่วย"  ปี 25.....  หอผู้ป่วย / หน่วย.................แผนกพยาบาล.......................... </t>
  </si>
  <si>
    <t>KPI             วันที่</t>
  </si>
  <si>
    <t>RN</t>
  </si>
  <si>
    <t>PN / NCO</t>
  </si>
  <si>
    <t>NA</t>
  </si>
  <si>
    <t>จำนวนเวรExtraที่Off</t>
  </si>
  <si>
    <t>รวม</t>
  </si>
  <si>
    <t>รวมแยกเวร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</si>
  <si>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ประจำเดือน..มกราคม.ปี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</si>
  <si>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ประจำเดือน..กุมภาพันธ์.ปี 25.....  หอผู้ป่วย / หน่วย.................แผนกพยาบาล.......................... </t>
  </si>
  <si>
    <t>ทั้งหมด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</si>
  <si>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ประจำเดือน..มีนาคม.ปี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</si>
  <si>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ประจำเดือน..เมษายน.ปี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</si>
  <si>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ประจำเดือน..พฤษภาคม.ปี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</si>
  <si>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ประจำเดือน..มิถุนายน.ปี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</si>
  <si>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ประจำเดือน..กรกฎาคม.ปี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</si>
  <si>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ประจำเดือน..สิงหาคม.ปี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</si>
  <si>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ประจำเดือน..กันยายน.ปี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</si>
  <si>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ประจำเดือน..ตุลาคม.ปี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</si>
  <si>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ประจำเดือน..พฤศจิกายน.ปี 25.....  หอผู้ป่วย / หน่วย.................แผนกพยาบาล.......................... </t>
  </si>
  <si>
    <t xml:space="preserve">สรุปตัวชี้วัดการดำเนินงาน "โครงการหมุนเวียนอัตรากำลัง (Mobilization)ในหอผู้ป่วย"  ประจำเดือน..ธันวาคม.ปี 25.....  หอผู้ป่วย / หน่วย.................แผนกพยาบาล.......................... </t>
  </si>
  <si>
    <r>
      <rPr>
        <b/>
        <sz val="13"/>
        <color theme="1"/>
        <rFont val="Calibri"/>
        <family val="2"/>
      </rPr>
      <t>≤</t>
    </r>
    <r>
      <rPr>
        <b/>
        <sz val="13"/>
        <color theme="1"/>
        <rFont val="TH SarabunPSK"/>
        <family val="2"/>
      </rPr>
      <t xml:space="preserve"> 85 %</t>
    </r>
  </si>
  <si>
    <r>
      <rPr>
        <b/>
        <sz val="13"/>
        <color theme="1"/>
        <rFont val="Calibri"/>
        <family val="2"/>
      </rPr>
      <t>≥</t>
    </r>
    <r>
      <rPr>
        <b/>
        <sz val="13"/>
        <color theme="1"/>
        <rFont val="TH SarabunPSK"/>
        <family val="2"/>
      </rPr>
      <t xml:space="preserve"> 115 %</t>
    </r>
  </si>
  <si>
    <t>จำนวนเวร ด ช บ แต่ละเดือน</t>
  </si>
  <si>
    <t>คู่มือการลงบันทึกเอกสารสรุปบันทึกตัวชี้วัด รายเดือน</t>
  </si>
  <si>
    <t>KPI การกระจายตามเวร</t>
  </si>
  <si>
    <t>รายละเอียด</t>
  </si>
  <si>
    <t>หมายถึง การบันทึกภาระงานในเวร ที่น้อยกว่าหรือเท่ากับ ร้อยละ 85 ลงบันทึกด้วย ตัวเลข 1</t>
  </si>
  <si>
    <t>หมายถึง การบันทึกภาระงานในเวร ที่เท่ากับ ร้อยละ 85 - ร้อยละ 115  ลงบันทึกด้วย ตัวเลข 1</t>
  </si>
  <si>
    <t>หมายถึง การบันทึกภาระงานในเวร ที่มากกว่าหรือเท่ากับ ร้อยละ 115 ลงบันทึกด้วย ตัวเลข 1</t>
  </si>
  <si>
    <t>หมายถึง จำนวนภาระงานที่เก็บในแต่ละเวร</t>
  </si>
  <si>
    <t>ความหมาย/การบันทึก</t>
  </si>
  <si>
    <t>หมายถึง จำนวนเวร ด ช บ ยอดของแต่ละเดือน (วิธีคิด = 3 X จำนวนวันตามปฏิทินของเดือนนั้นๆ)</t>
  </si>
  <si>
    <t>หมายถึง อัตราร้อยละของ Productivity แต่ละเดือน</t>
  </si>
  <si>
    <t>หมายถึง อัตราร้อยละของ Productivity ที่น้อยกว่าหรือเท่ากับ ร้อยละ 85 (เป็นรายเดือน)</t>
  </si>
  <si>
    <t>หมายถึง อัตราร้อยละของ Productivity ที่เท่ากับ ร้อยละ 85 - ร้อยละ 115 (เป็นรายเดือน)</t>
  </si>
  <si>
    <t>หมายถึง อัตราร้อยละของ Productivity ที่มากกว่าหรือเท่ากับ ร้อยละ 115 (เป็นรายเดือน)</t>
  </si>
  <si>
    <t>หมายถึง อัตราสัดส่วนของ Productivity คิดเป็นสัดส่วนร้อยละ</t>
  </si>
  <si>
    <t>ความหมาย</t>
  </si>
  <si>
    <t>หมายถึง ค่า Productivity ต่ำสุดในเดือนนั้น</t>
  </si>
  <si>
    <t>หมายถึง ค่า Productivity สูงสุดในเดือนนั้น</t>
  </si>
  <si>
    <t>หมายถึง จำนวนครั้งของ Productivity  ที่น้อยกว่าหรือเท่ากับ ร้อยละ 85 แยกเป็นรายเวร</t>
  </si>
  <si>
    <t>หมายถึง จำนวนครั้งของ Productivity  ที่เท่ากับ ร้อยละ 85 - ร้อยละ 115 แยกเป็นรายเวร</t>
  </si>
  <si>
    <t>หมายถึง จำนวนครั้งของ Productivity  ที่มากกว่าหรือเท่ากับ ร้อยละ 115 แยกเป็นรายเวร</t>
  </si>
  <si>
    <t>หมายถึง จำนวนภาระงานที่กระจายในแต่ละเวร</t>
  </si>
  <si>
    <t>หมายถึง จำนวนเวร นอกเวลาราชการของพยาบาล ที่หน.หอผู้ป่วย /หน.หน่วยอนุมัติให้หยุด</t>
  </si>
  <si>
    <t>หมายถึง จำนวนเวร นอกเวลาราชการของผู้ช่วยพยาบาล/นายสิบำยาบาล ที่หน.หอผู้ป่วย /หน.หน่วยอนุมัติให้หยุด</t>
  </si>
  <si>
    <t>หมายถึง จำนวนเวร นอกเวลาราชการของพนักงานช่วยการพยาบาล ที่หน.หอผู้ป่วย /หน.หน่วยอนุมัติให้หยุด</t>
  </si>
  <si>
    <t>หมายถึง จำนวนค่าตอบแทนเวรนอกเวลาหอผู้ป่วยระดับ 2 ของพยาบาล</t>
  </si>
  <si>
    <t>หมายถึง จำนวนค่าตอบแทนเวรนอกเวลาหอผู้ป่วยระดับ 3 ของพยาบาล</t>
  </si>
  <si>
    <t>หมายถึง จำนวนค่าตอบแทนเวรนอกเวลาหอผู้ป่วยระดับ 2 ของผู้ช่วยพยาบาล/นายสิบพยาบาล</t>
  </si>
  <si>
    <t>หมายถึง จำนวนค่าตอบแทนเวรนอกเวลาหอผู้ป่วยระดับ 3 ของผู้ช่วยพยาบาล/นายสิบพยาบาล</t>
  </si>
  <si>
    <t>หมายถึง จำนวนค่าตอบแทนเวรนอกเวลาหอผู้ป่วยระดับ 2 ของพนักงานช่วยการพยาบาล</t>
  </si>
  <si>
    <t>หมายถึง จำนวนค่าตอบแทนเวรนอกเวลาหอผู้ป่วยระดับ 3 ของพนักงานช่วยการพยาบาล</t>
  </si>
  <si>
    <t>จำนวนเวรExtraที่เพิ่ม</t>
  </si>
  <si>
    <t>&lt; 85 %</t>
  </si>
  <si>
    <t>&gt; 115 %</t>
  </si>
  <si>
    <t>จำนวนเวรExtraที่เพิม</t>
  </si>
  <si>
    <r>
      <t>หมายถึง จำนวนเวร Extra ที่หัวหน้าหอผู้ป่วย /หัวหน้าหน่วย บริหารจัดการให้</t>
    </r>
    <r>
      <rPr>
        <b/>
        <u/>
        <sz val="14"/>
        <color theme="1"/>
        <rFont val="TH SarabunPSK"/>
        <family val="2"/>
      </rPr>
      <t xml:space="preserve">เพิ่มเวร  </t>
    </r>
  </si>
  <si>
    <r>
      <t>หมายถึง จำนวนเวร Extra ของพยาบาล ที่หัวหน้าหอผู้ป่วย /หัวหน้าหน่วย บริหารจัดการให้</t>
    </r>
    <r>
      <rPr>
        <b/>
        <u/>
        <sz val="14"/>
        <color theme="1"/>
        <rFont val="TH SarabunPSK"/>
        <family val="2"/>
      </rPr>
      <t xml:space="preserve">เพิ่มเวร </t>
    </r>
    <r>
      <rPr>
        <sz val="14"/>
        <color theme="1"/>
        <rFont val="TH SarabunPSK"/>
        <family val="2"/>
      </rPr>
      <t xml:space="preserve">บันทึก </t>
    </r>
    <r>
      <rPr>
        <b/>
        <u/>
        <sz val="14"/>
        <color theme="1"/>
        <rFont val="TH SarabunPSK"/>
        <family val="2"/>
      </rPr>
      <t>เป็นตัวเลข</t>
    </r>
  </si>
  <si>
    <r>
      <t>หมายถึง จำนวนเวร Extra ของพยาบาล ที่หัวหน้าหอผู้ป่วย /หัวหน้าหน่วย บริหารจัดการให้</t>
    </r>
    <r>
      <rPr>
        <b/>
        <u/>
        <sz val="14"/>
        <color theme="1"/>
        <rFont val="TH SarabunPSK"/>
        <family val="2"/>
      </rPr>
      <t>หยุดเวร</t>
    </r>
    <r>
      <rPr>
        <sz val="14"/>
        <color theme="1"/>
        <rFont val="TH SarabunPSK"/>
        <family val="2"/>
      </rPr>
      <t xml:space="preserve"> บันทึก </t>
    </r>
    <r>
      <rPr>
        <b/>
        <u/>
        <sz val="14"/>
        <color theme="1"/>
        <rFont val="TH SarabunPSK"/>
        <family val="2"/>
      </rPr>
      <t>เป็นตัวเลข</t>
    </r>
  </si>
  <si>
    <r>
      <t>หมายถึง จำนวนเวร Extra ที่หัวหน้าหอผู้ป่วย /หัวหน้าหน่วย บริหารจัดการให้</t>
    </r>
    <r>
      <rPr>
        <b/>
        <u/>
        <sz val="14"/>
        <color theme="1"/>
        <rFont val="TH SarabunPSK"/>
        <family val="2"/>
      </rPr>
      <t>หยุดเวร</t>
    </r>
    <r>
      <rPr>
        <sz val="14"/>
        <color theme="1"/>
        <rFont val="TH SarabunPSK"/>
        <family val="2"/>
      </rPr>
      <t xml:space="preserve">  </t>
    </r>
  </si>
  <si>
    <r>
      <t>หมายถึง จำนวนเวร Extra ของผู้ช่วยพยาบาล/นายสิบพยาบาล ที่หัวหน้าหอผู้ป่วย /หัวหน้าหน่วย บริหารจัดการให้</t>
    </r>
    <r>
      <rPr>
        <b/>
        <u/>
        <sz val="14"/>
        <color theme="1"/>
        <rFont val="TH SarabunPSK"/>
        <family val="2"/>
      </rPr>
      <t>เพิ่มเวร</t>
    </r>
    <r>
      <rPr>
        <sz val="14"/>
        <color theme="1"/>
        <rFont val="TH SarabunPSK"/>
        <family val="2"/>
      </rPr>
      <t xml:space="preserve"> บันทึก</t>
    </r>
    <r>
      <rPr>
        <b/>
        <u/>
        <sz val="14"/>
        <color theme="1"/>
        <rFont val="TH SarabunPSK"/>
        <family val="2"/>
      </rPr>
      <t>เป็นตัวเลข</t>
    </r>
  </si>
  <si>
    <r>
      <t>หมายถึง จำนวนเวร Extra ของพนักงานช่วยพยาบาล ที่หัวหน้าหอผู้ป่วย /หัวหน้าหน่วย บริหารจัดการให้</t>
    </r>
    <r>
      <rPr>
        <b/>
        <u/>
        <sz val="14"/>
        <color theme="1"/>
        <rFont val="TH SarabunPSK"/>
        <family val="2"/>
      </rPr>
      <t xml:space="preserve">เพิ่มเวร </t>
    </r>
    <r>
      <rPr>
        <sz val="14"/>
        <color theme="1"/>
        <rFont val="TH SarabunPSK"/>
        <family val="2"/>
      </rPr>
      <t>บันทึก</t>
    </r>
    <r>
      <rPr>
        <b/>
        <u/>
        <sz val="14"/>
        <color theme="1"/>
        <rFont val="TH SarabunPSK"/>
        <family val="2"/>
      </rPr>
      <t>เป็นตัวเลข</t>
    </r>
  </si>
  <si>
    <r>
      <t>หมายถึง จำนวนเวร Extra ของผู้ช่วยพยาบาล/นายสิบพยาบาล ที่หัวหน้าหอผู้ป่วย /หัวหน้าหน่วย บริหารจัดการให้</t>
    </r>
    <r>
      <rPr>
        <b/>
        <u/>
        <sz val="14"/>
        <color theme="1"/>
        <rFont val="TH SarabunPSK"/>
        <family val="2"/>
      </rPr>
      <t>หยุดเวร</t>
    </r>
    <r>
      <rPr>
        <sz val="14"/>
        <color theme="1"/>
        <rFont val="TH SarabunPSK"/>
        <family val="2"/>
      </rPr>
      <t xml:space="preserve"> บันทึก</t>
    </r>
    <r>
      <rPr>
        <b/>
        <u/>
        <sz val="14"/>
        <color theme="1"/>
        <rFont val="TH SarabunPSK"/>
        <family val="2"/>
      </rPr>
      <t>เป็นตัวเลข</t>
    </r>
  </si>
  <si>
    <r>
      <t>หมายถึง จำนวนเวร Extra ของพนักงานช่วยพยาบาล ที่หัวหน้าหอผู้ป่วย /หัวหน้าหน่วย บริหารจัดการให้</t>
    </r>
    <r>
      <rPr>
        <b/>
        <u/>
        <sz val="14"/>
        <color theme="1"/>
        <rFont val="TH SarabunPSK"/>
        <family val="2"/>
      </rPr>
      <t>หยุดเวร</t>
    </r>
    <r>
      <rPr>
        <sz val="14"/>
        <color theme="1"/>
        <rFont val="TH SarabunPSK"/>
        <family val="2"/>
      </rPr>
      <t xml:space="preserve"> บันทึก</t>
    </r>
    <r>
      <rPr>
        <b/>
        <u/>
        <sz val="14"/>
        <color theme="1"/>
        <rFont val="TH SarabunPSK"/>
        <family val="2"/>
      </rPr>
      <t>เป็นตัวเลข</t>
    </r>
  </si>
</sst>
</file>

<file path=xl/styles.xml><?xml version="1.0" encoding="utf-8"?>
<styleSheet xmlns="http://schemas.openxmlformats.org/spreadsheetml/2006/main">
  <numFmts count="1">
    <numFmt numFmtId="187" formatCode="0.0"/>
  </numFmts>
  <fonts count="10">
    <font>
      <sz val="11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3"/>
      <color theme="1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/>
    <xf numFmtId="0" fontId="1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/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2" borderId="3" xfId="0" applyFont="1" applyFill="1" applyBorder="1"/>
    <xf numFmtId="0" fontId="2" fillId="3" borderId="3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4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4" fillId="6" borderId="7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6" borderId="7" xfId="0" applyFont="1" applyFill="1" applyBorder="1"/>
    <xf numFmtId="0" fontId="7" fillId="0" borderId="0" xfId="0" applyFont="1"/>
    <xf numFmtId="0" fontId="7" fillId="0" borderId="3" xfId="0" applyFont="1" applyBorder="1"/>
    <xf numFmtId="0" fontId="8" fillId="4" borderId="3" xfId="0" applyFont="1" applyFill="1" applyBorder="1"/>
    <xf numFmtId="0" fontId="8" fillId="5" borderId="3" xfId="0" applyFont="1" applyFill="1" applyBorder="1"/>
    <xf numFmtId="0" fontId="8" fillId="6" borderId="3" xfId="0" applyFont="1" applyFill="1" applyBorder="1"/>
    <xf numFmtId="0" fontId="8" fillId="6" borderId="7" xfId="0" applyFont="1" applyFill="1" applyBorder="1"/>
    <xf numFmtId="0" fontId="8" fillId="0" borderId="0" xfId="0" applyFont="1"/>
    <xf numFmtId="0" fontId="7" fillId="0" borderId="2" xfId="0" applyFont="1" applyBorder="1"/>
    <xf numFmtId="0" fontId="7" fillId="4" borderId="3" xfId="0" applyFont="1" applyFill="1" applyBorder="1"/>
    <xf numFmtId="0" fontId="7" fillId="5" borderId="3" xfId="0" applyFont="1" applyFill="1" applyBorder="1"/>
    <xf numFmtId="0" fontId="7" fillId="6" borderId="3" xfId="0" applyFont="1" applyFill="1" applyBorder="1"/>
    <xf numFmtId="0" fontId="7" fillId="6" borderId="7" xfId="0" applyFont="1" applyFill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7" fillId="2" borderId="3" xfId="0" applyFont="1" applyFill="1" applyBorder="1"/>
    <xf numFmtId="0" fontId="7" fillId="3" borderId="3" xfId="0" applyFont="1" applyFill="1" applyBorder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6" borderId="7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B26"/>
  <sheetViews>
    <sheetView tabSelected="1" workbookViewId="0">
      <selection sqref="A1:B1"/>
    </sheetView>
  </sheetViews>
  <sheetFormatPr defaultRowHeight="18.75"/>
  <cols>
    <col min="1" max="1" width="30.625" style="77" customWidth="1"/>
    <col min="2" max="2" width="72.25" style="77" customWidth="1"/>
    <col min="3" max="16384" width="9" style="77"/>
  </cols>
  <sheetData>
    <row r="1" spans="1:2">
      <c r="A1" s="94" t="s">
        <v>58</v>
      </c>
      <c r="B1" s="94"/>
    </row>
    <row r="3" spans="1:2">
      <c r="A3" s="89" t="s">
        <v>60</v>
      </c>
      <c r="B3" s="89" t="s">
        <v>72</v>
      </c>
    </row>
    <row r="4" spans="1:2">
      <c r="A4" s="5" t="s">
        <v>57</v>
      </c>
      <c r="B4" s="84" t="s">
        <v>66</v>
      </c>
    </row>
    <row r="5" spans="1:2">
      <c r="A5" s="6" t="s">
        <v>14</v>
      </c>
      <c r="B5" s="78" t="s">
        <v>67</v>
      </c>
    </row>
    <row r="6" spans="1:2">
      <c r="A6" s="79" t="s">
        <v>89</v>
      </c>
      <c r="B6" s="85" t="s">
        <v>68</v>
      </c>
    </row>
    <row r="7" spans="1:2">
      <c r="A7" s="80" t="s">
        <v>15</v>
      </c>
      <c r="B7" s="86" t="s">
        <v>69</v>
      </c>
    </row>
    <row r="8" spans="1:2">
      <c r="A8" s="81" t="s">
        <v>90</v>
      </c>
      <c r="B8" s="87" t="s">
        <v>70</v>
      </c>
    </row>
    <row r="9" spans="1:2">
      <c r="A9" s="6" t="s">
        <v>16</v>
      </c>
      <c r="B9" s="78" t="s">
        <v>71</v>
      </c>
    </row>
    <row r="10" spans="1:2">
      <c r="A10" s="38" t="s">
        <v>17</v>
      </c>
      <c r="B10" s="92" t="s">
        <v>73</v>
      </c>
    </row>
    <row r="11" spans="1:2">
      <c r="A11" s="39" t="s">
        <v>18</v>
      </c>
      <c r="B11" s="93" t="s">
        <v>74</v>
      </c>
    </row>
    <row r="12" spans="1:2">
      <c r="A12" s="91" t="s">
        <v>19</v>
      </c>
      <c r="B12" s="78" t="s">
        <v>78</v>
      </c>
    </row>
    <row r="13" spans="1:2">
      <c r="A13" s="79" t="s">
        <v>89</v>
      </c>
      <c r="B13" s="85" t="s">
        <v>75</v>
      </c>
    </row>
    <row r="14" spans="1:2">
      <c r="A14" s="80" t="s">
        <v>15</v>
      </c>
      <c r="B14" s="86" t="s">
        <v>76</v>
      </c>
    </row>
    <row r="15" spans="1:2">
      <c r="A15" s="81" t="s">
        <v>90</v>
      </c>
      <c r="B15" s="87" t="s">
        <v>77</v>
      </c>
    </row>
    <row r="16" spans="1:2">
      <c r="A16" s="6" t="s">
        <v>26</v>
      </c>
      <c r="B16" s="78"/>
    </row>
    <row r="17" spans="1:2">
      <c r="A17" s="73" t="s">
        <v>24</v>
      </c>
      <c r="B17" s="85" t="s">
        <v>79</v>
      </c>
    </row>
    <row r="18" spans="1:2">
      <c r="A18" s="74" t="s">
        <v>23</v>
      </c>
      <c r="B18" s="86" t="s">
        <v>80</v>
      </c>
    </row>
    <row r="19" spans="1:2">
      <c r="A19" s="75" t="s">
        <v>25</v>
      </c>
      <c r="B19" s="87" t="s">
        <v>81</v>
      </c>
    </row>
    <row r="20" spans="1:2">
      <c r="A20" s="6" t="s">
        <v>27</v>
      </c>
      <c r="B20" s="78"/>
    </row>
    <row r="21" spans="1:2">
      <c r="A21" s="73" t="s">
        <v>28</v>
      </c>
      <c r="B21" s="85" t="s">
        <v>82</v>
      </c>
    </row>
    <row r="22" spans="1:2">
      <c r="A22" s="73" t="s">
        <v>29</v>
      </c>
      <c r="B22" s="85" t="s">
        <v>83</v>
      </c>
    </row>
    <row r="23" spans="1:2">
      <c r="A23" s="74" t="s">
        <v>30</v>
      </c>
      <c r="B23" s="86" t="s">
        <v>84</v>
      </c>
    </row>
    <row r="24" spans="1:2">
      <c r="A24" s="74" t="s">
        <v>33</v>
      </c>
      <c r="B24" s="86" t="s">
        <v>85</v>
      </c>
    </row>
    <row r="25" spans="1:2">
      <c r="A25" s="75" t="s">
        <v>32</v>
      </c>
      <c r="B25" s="87" t="s">
        <v>86</v>
      </c>
    </row>
    <row r="26" spans="1:2">
      <c r="A26" s="76" t="s">
        <v>31</v>
      </c>
      <c r="B26" s="88" t="s">
        <v>87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T14"/>
  <sheetViews>
    <sheetView workbookViewId="0">
      <selection activeCell="H21" sqref="H21"/>
    </sheetView>
  </sheetViews>
  <sheetFormatPr defaultRowHeight="15"/>
  <cols>
    <col min="1" max="1" width="10.625" style="22" customWidth="1"/>
    <col min="2" max="94" width="2.125" style="22" customWidth="1"/>
    <col min="95" max="95" width="2.125" style="32" customWidth="1"/>
    <col min="96" max="97" width="2.125" style="22" customWidth="1"/>
    <col min="98" max="98" width="4.375" style="32" customWidth="1"/>
    <col min="99" max="16384" width="9" style="22"/>
  </cols>
  <sheetData>
    <row r="1" spans="1:98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>
        <v>31</v>
      </c>
      <c r="CO2" s="109"/>
      <c r="CP2" s="109"/>
      <c r="CQ2" s="108" t="s">
        <v>41</v>
      </c>
      <c r="CR2" s="109"/>
      <c r="CS2" s="111"/>
      <c r="CT2" s="34" t="s">
        <v>40</v>
      </c>
    </row>
    <row r="3" spans="1:98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5" t="s">
        <v>22</v>
      </c>
      <c r="CQ3" s="29" t="s">
        <v>21</v>
      </c>
      <c r="CR3" s="30" t="s">
        <v>20</v>
      </c>
      <c r="CS3" s="31" t="s">
        <v>22</v>
      </c>
      <c r="CT3" s="37" t="s">
        <v>44</v>
      </c>
    </row>
    <row r="4" spans="1:98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/>
      <c r="CO4" s="50"/>
      <c r="CP4" s="52"/>
      <c r="CQ4" s="49">
        <f>B4+E4+H4+K4+N4+Q4+T4+W4+Z4+AC4+AF4+AI4+AL4+AO4+AR4+AU4+AX4+BA4+BD4+BG4+BJ4+BM4+BP4+BS4+BV4+BY4+CB4+CE4+CH4+CK4+CN4</f>
        <v>0</v>
      </c>
      <c r="CR4" s="50">
        <f>C4+F4+I4+L4+O4+R4+U4+X4+AA4+AD4+AG4+AJ4+AM4+AP4+AS4+AV4+AY4+BB4+BE4+BH4+BK4+BN4+BQ4+BT4+BW4+BZ4+CC4+CF4+CI4+CL4+CO4</f>
        <v>0</v>
      </c>
      <c r="CS4" s="51">
        <f>D4+G4+J4+M4+P4+S4+V4+Y4+AB4+AE4+AH4+AK4+AN4+AQ4+AT4+AW4+AZ4+BC4+BF4+BI4+BL4+BO4+BR4+BU4+BX4+CA4+CD4+CG4+CJ4+CM4+CP4</f>
        <v>0</v>
      </c>
      <c r="CT4" s="53">
        <f>CQ4+CR4+CS4</f>
        <v>0</v>
      </c>
    </row>
    <row r="5" spans="1:98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/>
      <c r="CO5" s="55"/>
      <c r="CP5" s="57"/>
      <c r="CQ5" s="54">
        <f t="shared" ref="CQ5:CS6" si="0">B5+E5+H5+K5+N5+Q5+T5+W5+Z5+AC5+AF5+AI5+AL5+AO5+AR5+AU5+AX5+BA5+BD5+BG5+BJ5+BM5+BP5+BS5+BV5+BY5+CB5+CE5+CH5+CK5+CN5</f>
        <v>0</v>
      </c>
      <c r="CR5" s="55">
        <f t="shared" si="0"/>
        <v>0</v>
      </c>
      <c r="CS5" s="56">
        <f t="shared" si="0"/>
        <v>0</v>
      </c>
      <c r="CT5" s="58">
        <f t="shared" ref="CT5:CT6" si="1">CQ5+CR5+CS5</f>
        <v>0</v>
      </c>
    </row>
    <row r="6" spans="1:98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/>
      <c r="CO6" s="60"/>
      <c r="CP6" s="62"/>
      <c r="CQ6" s="59">
        <f t="shared" si="0"/>
        <v>0</v>
      </c>
      <c r="CR6" s="60">
        <f t="shared" si="0"/>
        <v>0</v>
      </c>
      <c r="CS6" s="61">
        <f t="shared" si="0"/>
        <v>0</v>
      </c>
      <c r="CT6" s="63">
        <f t="shared" si="1"/>
        <v>0</v>
      </c>
    </row>
    <row r="7" spans="1:98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36" t="s">
        <v>22</v>
      </c>
      <c r="CQ7" s="24" t="s">
        <v>21</v>
      </c>
      <c r="CR7" s="25" t="s">
        <v>20</v>
      </c>
      <c r="CS7" s="26" t="s">
        <v>22</v>
      </c>
      <c r="CT7" s="33"/>
    </row>
    <row r="8" spans="1:98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/>
      <c r="CO8" s="50"/>
      <c r="CP8" s="52"/>
      <c r="CQ8" s="49">
        <f>B8+E8+H8+K8+N8+Q8+T8+W8+Z8+AC8+AF8+AI8+AL8+AO8+AR8+AU8+AX8+BA8+BD8+BG8+BJ8+BM8+BP8+BS8+BV8+BY8+CB8+CE8+CH8+CK8+CN8</f>
        <v>0</v>
      </c>
      <c r="CR8" s="50">
        <f>C8+F8+I8+L8+O8+R8+U8+X8+AA8+AD8+AG8+AJ8+AM8+AP8+AS8+AV8+AY8+BB8+BE8+BH8+BK8+BN8+BQ8+BT8+BW8+BZ8+CC8+CF8+CI8+CL8+CO8</f>
        <v>0</v>
      </c>
      <c r="CS8" s="51">
        <f>D8+G8+J8+M8+P8+S8+V8+Y8+AB8+AE8+AH8+AK8+AN8+AQ8+AT8+AW8+AZ8+BC8+BF8+BI8+BL8+BO8+BR8+BU8+BX8+CA8+CD8+CG8+CJ8+CM8+CP8</f>
        <v>0</v>
      </c>
      <c r="CT8" s="53">
        <f>CQ8+CR8+CS8</f>
        <v>0</v>
      </c>
    </row>
    <row r="9" spans="1:98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/>
      <c r="CO9" s="55"/>
      <c r="CP9" s="57"/>
      <c r="CQ9" s="54">
        <f t="shared" ref="CQ9:CS10" si="2">B9+E9+H9+K9+N9+Q9+T9+W9+Z9+AC9+AF9+AI9+AL9+AO9+AR9+AU9+AX9+BA9+BD9+BG9+BJ9+BM9+BP9+BS9+BV9+BY9+CB9+CE9+CH9+CK9+CN9</f>
        <v>0</v>
      </c>
      <c r="CR9" s="55">
        <f t="shared" si="2"/>
        <v>0</v>
      </c>
      <c r="CS9" s="56">
        <f t="shared" si="2"/>
        <v>0</v>
      </c>
      <c r="CT9" s="58">
        <f t="shared" ref="CT9:CT10" si="3">CQ9+CR9+CS9</f>
        <v>0</v>
      </c>
    </row>
    <row r="10" spans="1:98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/>
      <c r="CO10" s="65"/>
      <c r="CP10" s="67"/>
      <c r="CQ10" s="64">
        <f t="shared" si="2"/>
        <v>0</v>
      </c>
      <c r="CR10" s="65">
        <f t="shared" si="2"/>
        <v>0</v>
      </c>
      <c r="CS10" s="66">
        <f t="shared" si="2"/>
        <v>0</v>
      </c>
      <c r="CT10" s="68">
        <f t="shared" si="3"/>
        <v>0</v>
      </c>
    </row>
    <row r="11" spans="1:98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36" t="s">
        <v>22</v>
      </c>
      <c r="CQ11" s="24" t="s">
        <v>21</v>
      </c>
      <c r="CR11" s="25" t="s">
        <v>20</v>
      </c>
      <c r="CS11" s="26" t="s">
        <v>22</v>
      </c>
      <c r="CT11" s="33"/>
    </row>
    <row r="12" spans="1:98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/>
      <c r="CO12" s="50"/>
      <c r="CP12" s="52"/>
      <c r="CQ12" s="49">
        <f>B12+E12+H12+K12+N12+Q12+T12+W12+Z12+AC12+AF12+AI12+AL12+AO12+AR12+AU12+AX12+BA12+BD12+BG12+BJ12+BM12+BP12+BS12+BV12+BY12+CB12+CE12+CH12+CK12+CN12</f>
        <v>0</v>
      </c>
      <c r="CR12" s="50">
        <f>C12+F12+I12+L12+O12+R12+U12+X12+AA12+AD12+AG12+AJ12+AM12+AP12+AS12+AV12+AY12+BB12+BE12+BH12+BK12+BN12+BQ12+BT12+BW12+BZ12+CC12+CF12+CI12+CL12+CO12</f>
        <v>0</v>
      </c>
      <c r="CS12" s="51">
        <f>D12+G12+J12+M12+P12+S12+V12+Y12+AB12+AE12+AH12+AK12+AN12+AQ12+AT12+AW12+AZ12+BC12+BF12+BI12+BL12+BO12+BR12+BU12+BX12+CA12+CD12+CG12+CJ12+CM12+CP12</f>
        <v>0</v>
      </c>
      <c r="CT12" s="53">
        <f>CQ12+CR12+CS12</f>
        <v>0</v>
      </c>
    </row>
    <row r="13" spans="1:98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/>
      <c r="CO13" s="55"/>
      <c r="CP13" s="57"/>
      <c r="CQ13" s="54">
        <f t="shared" ref="CQ13:CQ14" si="4">B13+E13+H13+K13+N13+Q13+T13+W13+Z13+AC13+AF13+AI13+AL13+AO13+AR13+AU13+AX13+BA13+BD13+BG13+BJ13+BM13+BP13+BS13+BV13+BY13+CB13+CE13+CH13+CK13+CN13</f>
        <v>0</v>
      </c>
      <c r="CR13" s="55">
        <f t="shared" ref="CR13:CR14" si="5">C13+F13+I13+L13+O13+R13+U13+X13+AA13+AD13+AG13+AJ13+AM13+AP13+AS13+AV13+AY13+BB13+BE13+BH13+BK13+BN13+BQ13+BT13+BW13+BZ13+CC13+CF13+CI13+CL13+CO13</f>
        <v>0</v>
      </c>
      <c r="CS13" s="56">
        <f t="shared" ref="CS13:CS14" si="6">D13+G13+J13+M13+P13+S13+V13+Y13+AB13+AE13+AH13+AK13+AN13+AQ13+AT13+AW13+AZ13+BC13+BF13+BI13+BL13+BO13+BR13+BU13+BX13+CA13+CD13+CG13+CJ13+CM13+CP13</f>
        <v>0</v>
      </c>
      <c r="CT13" s="58">
        <f t="shared" ref="CT13:CT14" si="7">CQ13+CR13+CS13</f>
        <v>0</v>
      </c>
    </row>
    <row r="14" spans="1:98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/>
      <c r="CO14" s="65"/>
      <c r="CP14" s="67"/>
      <c r="CQ14" s="64">
        <f t="shared" si="4"/>
        <v>0</v>
      </c>
      <c r="CR14" s="65">
        <f t="shared" si="5"/>
        <v>0</v>
      </c>
      <c r="CS14" s="66">
        <f t="shared" si="6"/>
        <v>0</v>
      </c>
      <c r="CT14" s="68">
        <f t="shared" si="7"/>
        <v>0</v>
      </c>
    </row>
  </sheetData>
  <mergeCells count="33">
    <mergeCell ref="CN2:CP2"/>
    <mergeCell ref="CQ2:CS2"/>
    <mergeCell ref="A1:CT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T14"/>
  <sheetViews>
    <sheetView workbookViewId="0">
      <selection activeCell="C17" sqref="C17"/>
    </sheetView>
  </sheetViews>
  <sheetFormatPr defaultRowHeight="15"/>
  <cols>
    <col min="1" max="1" width="10.625" style="22" customWidth="1"/>
    <col min="2" max="94" width="2.125" style="22" customWidth="1"/>
    <col min="95" max="95" width="2.125" style="32" customWidth="1"/>
    <col min="96" max="97" width="2.125" style="22" customWidth="1"/>
    <col min="98" max="98" width="4.375" style="32" customWidth="1"/>
    <col min="99" max="16384" width="9" style="22"/>
  </cols>
  <sheetData>
    <row r="1" spans="1:98">
      <c r="A1" s="11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>
        <v>31</v>
      </c>
      <c r="CO2" s="109"/>
      <c r="CP2" s="109"/>
      <c r="CQ2" s="108" t="s">
        <v>41</v>
      </c>
      <c r="CR2" s="109"/>
      <c r="CS2" s="111"/>
      <c r="CT2" s="34" t="s">
        <v>40</v>
      </c>
    </row>
    <row r="3" spans="1:98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5" t="s">
        <v>22</v>
      </c>
      <c r="CQ3" s="29" t="s">
        <v>21</v>
      </c>
      <c r="CR3" s="30" t="s">
        <v>20</v>
      </c>
      <c r="CS3" s="31" t="s">
        <v>22</v>
      </c>
      <c r="CT3" s="37" t="s">
        <v>44</v>
      </c>
    </row>
    <row r="4" spans="1:98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/>
      <c r="CO4" s="50"/>
      <c r="CP4" s="52"/>
      <c r="CQ4" s="49">
        <f>B4+E4+H4+K4+N4+Q4+T4+W4+Z4+AC4+AF4+AI4+AL4+AO4+AR4+AU4+AX4+BA4+BD4+BG4+BJ4+BM4+BP4+BS4+BV4+BY4+CB4+CE4+CH4+CK4+CN4</f>
        <v>0</v>
      </c>
      <c r="CR4" s="50">
        <f>C4+F4+I4+L4+O4+R4+U4+X4+AA4+AD4+AG4+AJ4+AM4+AP4+AS4+AV4+AY4+BB4+BE4+BH4+BK4+BN4+BQ4+BT4+BW4+BZ4+CC4+CF4+CI4+CL4+CO4</f>
        <v>0</v>
      </c>
      <c r="CS4" s="51">
        <f>D4+G4+J4+M4+P4+S4+V4+Y4+AB4+AE4+AH4+AK4+AN4+AQ4+AT4+AW4+AZ4+BC4+BF4+BI4+BL4+BO4+BR4+BU4+BX4+CA4+CD4+CG4+CJ4+CM4+CP4</f>
        <v>0</v>
      </c>
      <c r="CT4" s="53">
        <f>CQ4+CR4+CS4</f>
        <v>0</v>
      </c>
    </row>
    <row r="5" spans="1:98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/>
      <c r="CO5" s="55"/>
      <c r="CP5" s="57"/>
      <c r="CQ5" s="54">
        <f t="shared" ref="CQ5:CS6" si="0">B5+E5+H5+K5+N5+Q5+T5+W5+Z5+AC5+AF5+AI5+AL5+AO5+AR5+AU5+AX5+BA5+BD5+BG5+BJ5+BM5+BP5+BS5+BV5+BY5+CB5+CE5+CH5+CK5+CN5</f>
        <v>0</v>
      </c>
      <c r="CR5" s="55">
        <f t="shared" si="0"/>
        <v>0</v>
      </c>
      <c r="CS5" s="56">
        <f t="shared" si="0"/>
        <v>0</v>
      </c>
      <c r="CT5" s="58">
        <f t="shared" ref="CT5:CT6" si="1">CQ5+CR5+CS5</f>
        <v>0</v>
      </c>
    </row>
    <row r="6" spans="1:98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/>
      <c r="CO6" s="60"/>
      <c r="CP6" s="62"/>
      <c r="CQ6" s="59">
        <f t="shared" si="0"/>
        <v>0</v>
      </c>
      <c r="CR6" s="60">
        <f t="shared" si="0"/>
        <v>0</v>
      </c>
      <c r="CS6" s="61">
        <f t="shared" si="0"/>
        <v>0</v>
      </c>
      <c r="CT6" s="63">
        <f t="shared" si="1"/>
        <v>0</v>
      </c>
    </row>
    <row r="7" spans="1:98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36" t="s">
        <v>22</v>
      </c>
      <c r="CQ7" s="24" t="s">
        <v>21</v>
      </c>
      <c r="CR7" s="25" t="s">
        <v>20</v>
      </c>
      <c r="CS7" s="26" t="s">
        <v>22</v>
      </c>
      <c r="CT7" s="33"/>
    </row>
    <row r="8" spans="1:98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/>
      <c r="CO8" s="50"/>
      <c r="CP8" s="52"/>
      <c r="CQ8" s="49">
        <f>B8+E8+H8+K8+N8+Q8+T8+W8+Z8+AC8+AF8+AI8+AL8+AO8+AR8+AU8+AX8+BA8+BD8+BG8+BJ8+BM8+BP8+BS8+BV8+BY8+CB8+CE8+CH8+CK8+CN8</f>
        <v>0</v>
      </c>
      <c r="CR8" s="50">
        <f>C8+F8+I8+L8+O8+R8+U8+X8+AA8+AD8+AG8+AJ8+AM8+AP8+AS8+AV8+AY8+BB8+BE8+BH8+BK8+BN8+BQ8+BT8+BW8+BZ8+CC8+CF8+CI8+CL8+CO8</f>
        <v>0</v>
      </c>
      <c r="CS8" s="51">
        <f>D8+G8+J8+M8+P8+S8+V8+Y8+AB8+AE8+AH8+AK8+AN8+AQ8+AT8+AW8+AZ8+BC8+BF8+BI8+BL8+BO8+BR8+BU8+BX8+CA8+CD8+CG8+CJ8+CM8+CP8</f>
        <v>0</v>
      </c>
      <c r="CT8" s="53">
        <f>CQ8+CR8+CS8</f>
        <v>0</v>
      </c>
    </row>
    <row r="9" spans="1:98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/>
      <c r="CO9" s="55"/>
      <c r="CP9" s="57"/>
      <c r="CQ9" s="54">
        <f t="shared" ref="CQ9:CS10" si="2">B9+E9+H9+K9+N9+Q9+T9+W9+Z9+AC9+AF9+AI9+AL9+AO9+AR9+AU9+AX9+BA9+BD9+BG9+BJ9+BM9+BP9+BS9+BV9+BY9+CB9+CE9+CH9+CK9+CN9</f>
        <v>0</v>
      </c>
      <c r="CR9" s="55">
        <f t="shared" si="2"/>
        <v>0</v>
      </c>
      <c r="CS9" s="56">
        <f t="shared" si="2"/>
        <v>0</v>
      </c>
      <c r="CT9" s="58">
        <f t="shared" ref="CT9:CT10" si="3">CQ9+CR9+CS9</f>
        <v>0</v>
      </c>
    </row>
    <row r="10" spans="1:98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/>
      <c r="CO10" s="65"/>
      <c r="CP10" s="67"/>
      <c r="CQ10" s="64">
        <f t="shared" si="2"/>
        <v>0</v>
      </c>
      <c r="CR10" s="65">
        <f t="shared" si="2"/>
        <v>0</v>
      </c>
      <c r="CS10" s="66">
        <f t="shared" si="2"/>
        <v>0</v>
      </c>
      <c r="CT10" s="68">
        <f t="shared" si="3"/>
        <v>0</v>
      </c>
    </row>
    <row r="11" spans="1:98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36" t="s">
        <v>22</v>
      </c>
      <c r="CQ11" s="24" t="s">
        <v>21</v>
      </c>
      <c r="CR11" s="25" t="s">
        <v>20</v>
      </c>
      <c r="CS11" s="26" t="s">
        <v>22</v>
      </c>
      <c r="CT11" s="33"/>
    </row>
    <row r="12" spans="1:98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/>
      <c r="CO12" s="50"/>
      <c r="CP12" s="52"/>
      <c r="CQ12" s="49">
        <f>B12+E12+H12+K12+N12+Q12+T12+W12+Z12+AC12+AF12+AI12+AL12+AO12+AR12+AU12+AX12+BA12+BD12+BG12+BJ12+BM12+BP12+BS12+BV12+BY12+CB12+CE12+CH12+CK12+CN12</f>
        <v>0</v>
      </c>
      <c r="CR12" s="50">
        <f>C12+F12+I12+L12+O12+R12+U12+X12+AA12+AD12+AG12+AJ12+AM12+AP12+AS12+AV12+AY12+BB12+BE12+BH12+BK12+BN12+BQ12+BT12+BW12+BZ12+CC12+CF12+CI12+CL12+CO12</f>
        <v>0</v>
      </c>
      <c r="CS12" s="51">
        <f>D12+G12+J12+M12+P12+S12+V12+Y12+AB12+AE12+AH12+AK12+AN12+AQ12+AT12+AW12+AZ12+BC12+BF12+BI12+BL12+BO12+BR12+BU12+BX12+CA12+CD12+CG12+CJ12+CM12+CP12</f>
        <v>0</v>
      </c>
      <c r="CT12" s="53">
        <f>CQ12+CR12+CS12</f>
        <v>0</v>
      </c>
    </row>
    <row r="13" spans="1:98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/>
      <c r="CO13" s="55"/>
      <c r="CP13" s="57"/>
      <c r="CQ13" s="54">
        <f t="shared" ref="CQ13:CQ14" si="4">B13+E13+H13+K13+N13+Q13+T13+W13+Z13+AC13+AF13+AI13+AL13+AO13+AR13+AU13+AX13+BA13+BD13+BG13+BJ13+BM13+BP13+BS13+BV13+BY13+CB13+CE13+CH13+CK13+CN13</f>
        <v>0</v>
      </c>
      <c r="CR13" s="55">
        <f t="shared" ref="CR13:CR14" si="5">C13+F13+I13+L13+O13+R13+U13+X13+AA13+AD13+AG13+AJ13+AM13+AP13+AS13+AV13+AY13+BB13+BE13+BH13+BK13+BN13+BQ13+BT13+BW13+BZ13+CC13+CF13+CI13+CL13+CO13</f>
        <v>0</v>
      </c>
      <c r="CS13" s="56">
        <f t="shared" ref="CS13:CS14" si="6">D13+G13+J13+M13+P13+S13+V13+Y13+AB13+AE13+AH13+AK13+AN13+AQ13+AT13+AW13+AZ13+BC13+BF13+BI13+BL13+BO13+BR13+BU13+BX13+CA13+CD13+CG13+CJ13+CM13+CP13</f>
        <v>0</v>
      </c>
      <c r="CT13" s="58">
        <f t="shared" ref="CT13:CT14" si="7">CQ13+CR13+CS13</f>
        <v>0</v>
      </c>
    </row>
    <row r="14" spans="1:98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/>
      <c r="CO14" s="65"/>
      <c r="CP14" s="67"/>
      <c r="CQ14" s="64">
        <f t="shared" si="4"/>
        <v>0</v>
      </c>
      <c r="CR14" s="65">
        <f t="shared" si="5"/>
        <v>0</v>
      </c>
      <c r="CS14" s="66">
        <f t="shared" si="6"/>
        <v>0</v>
      </c>
      <c r="CT14" s="68">
        <f t="shared" si="7"/>
        <v>0</v>
      </c>
    </row>
  </sheetData>
  <mergeCells count="33">
    <mergeCell ref="CN2:CP2"/>
    <mergeCell ref="CQ2:CS2"/>
    <mergeCell ref="A1:CT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Q14"/>
  <sheetViews>
    <sheetView workbookViewId="0">
      <selection activeCell="E18" sqref="E18"/>
    </sheetView>
  </sheetViews>
  <sheetFormatPr defaultRowHeight="15"/>
  <cols>
    <col min="1" max="1" width="10.625" style="22" customWidth="1"/>
    <col min="2" max="91" width="2.125" style="22" customWidth="1"/>
    <col min="92" max="92" width="2.125" style="32" customWidth="1"/>
    <col min="93" max="94" width="2.125" style="22" customWidth="1"/>
    <col min="95" max="95" width="4.375" style="32" customWidth="1"/>
    <col min="96" max="16384" width="9" style="22"/>
  </cols>
  <sheetData>
    <row r="1" spans="1:95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</row>
    <row r="2" spans="1:95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 t="s">
        <v>41</v>
      </c>
      <c r="CO2" s="109"/>
      <c r="CP2" s="111"/>
      <c r="CQ2" s="34" t="s">
        <v>40</v>
      </c>
    </row>
    <row r="3" spans="1:95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1" t="s">
        <v>22</v>
      </c>
      <c r="CQ3" s="37" t="s">
        <v>44</v>
      </c>
    </row>
    <row r="4" spans="1:95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>
        <f>B4+E4+H4+K4+N4+Q4+T4+W4+Z4+AC4+AF4+AI4+AL4+AO4+AR4+AU4+AX4+BA4+BD4+BG4+BJ4+BM4+BP4+BS4+BV4+BY4+CB4+CE4+CH4+CK4</f>
        <v>0</v>
      </c>
      <c r="CO4" s="50">
        <f>C4+F4+I4+L4+O4+R4+U4+X4+AA4+AD4+AG4+AJ4+AM4+AP4+AS4+AV4+AY4+BB4+BE4+BH4+BK4+BN4+BQ4+BT4+BW4+BZ4+CC4+CF4+CI4+CL4</f>
        <v>0</v>
      </c>
      <c r="CP4" s="51">
        <f>D4+G4+J4+M4+P4+S4+V4+Y4+AB4+AE4+AH4+AK4+AN4+AQ4+AT4+AW4+AZ4+BC4+BF4+BI4+BL4+BO4+BR4+BU4+BX4+CA4+CD4+CG4+CJ4+CM4</f>
        <v>0</v>
      </c>
      <c r="CQ4" s="53">
        <f>CN4+CO4+CP4</f>
        <v>0</v>
      </c>
    </row>
    <row r="5" spans="1:95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>
        <f t="shared" ref="CN5:CP6" si="0">B5+E5+H5+K5+N5+Q5+T5+W5+Z5+AC5+AF5+AI5+AL5+AO5+AR5+AU5+AX5+BA5+BD5+BG5+BJ5+BM5+BP5+BS5+BV5+BY5+CB5+CE5+CH5+CK5</f>
        <v>0</v>
      </c>
      <c r="CO5" s="55">
        <f t="shared" si="0"/>
        <v>0</v>
      </c>
      <c r="CP5" s="56">
        <f t="shared" si="0"/>
        <v>0</v>
      </c>
      <c r="CQ5" s="58">
        <f t="shared" ref="CQ5:CQ6" si="1">CN5+CO5+CP5</f>
        <v>0</v>
      </c>
    </row>
    <row r="6" spans="1:95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>
        <f t="shared" si="0"/>
        <v>0</v>
      </c>
      <c r="CO6" s="60">
        <f t="shared" si="0"/>
        <v>0</v>
      </c>
      <c r="CP6" s="61">
        <f t="shared" si="0"/>
        <v>0</v>
      </c>
      <c r="CQ6" s="63">
        <f t="shared" si="1"/>
        <v>0</v>
      </c>
    </row>
    <row r="7" spans="1:95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26" t="s">
        <v>22</v>
      </c>
      <c r="CQ7" s="33"/>
    </row>
    <row r="8" spans="1:95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>
        <f>B8+E8+H8+K8+N8+Q8+T8+W8+Z8+AC8+AF8+AI8+AL8+AO8+AR8+AU8+AX8+BA8+BD8+BG8+BJ8+BM8+BP8+BS8+BV8+BY8+CB8+CE8+CH8+CK8</f>
        <v>0</v>
      </c>
      <c r="CO8" s="50">
        <f>C8+F8+I8+L8+O8+R8+U8+X8+AA8+AD8+AG8+AJ8+AM8+AP8+AS8+AV8+AY8+BB8+BE8+BH8+BK8+BN8+BQ8+BT8+BW8+BZ8+CC8+CF8+CI8+CL8</f>
        <v>0</v>
      </c>
      <c r="CP8" s="51">
        <f>D8+G8+J8+M8+P8+S8+V8+Y8+AB8+AE8+AH8+AK8+AN8+AQ8+AT8+AW8+AZ8+BC8+BF8+BI8+BL8+BO8+BR8+BU8+BX8+CA8+CD8+CG8+CJ8+CM8</f>
        <v>0</v>
      </c>
      <c r="CQ8" s="53">
        <f>CN8+CO8+CP8</f>
        <v>0</v>
      </c>
    </row>
    <row r="9" spans="1:95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>
        <f t="shared" ref="CN9:CP10" si="2">B9+E9+H9+K9+N9+Q9+T9+W9+Z9+AC9+AF9+AI9+AL9+AO9+AR9+AU9+AX9+BA9+BD9+BG9+BJ9+BM9+BP9+BS9+BV9+BY9+CB9+CE9+CH9+CK9</f>
        <v>0</v>
      </c>
      <c r="CO9" s="55">
        <f t="shared" si="2"/>
        <v>0</v>
      </c>
      <c r="CP9" s="56">
        <f t="shared" si="2"/>
        <v>0</v>
      </c>
      <c r="CQ9" s="58">
        <f t="shared" ref="CQ9:CQ10" si="3">CN9+CO9+CP9</f>
        <v>0</v>
      </c>
    </row>
    <row r="10" spans="1:95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>
        <f t="shared" si="2"/>
        <v>0</v>
      </c>
      <c r="CO10" s="65">
        <f t="shared" si="2"/>
        <v>0</v>
      </c>
      <c r="CP10" s="66">
        <f t="shared" si="2"/>
        <v>0</v>
      </c>
      <c r="CQ10" s="68">
        <f t="shared" si="3"/>
        <v>0</v>
      </c>
    </row>
    <row r="11" spans="1:95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26" t="s">
        <v>22</v>
      </c>
      <c r="CQ11" s="33"/>
    </row>
    <row r="12" spans="1:95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>
        <f>B12+E12+H12+K12+N12+Q12+T12+W12+Z12+AC12+AF12+AI12+AL12+AO12+AR12+AU12+AX12+BA12+BD12+BG12+BJ12+BM12+BP12+BS12+BV12+BY12+CB12+CE12+CH12+CK12</f>
        <v>0</v>
      </c>
      <c r="CO12" s="50">
        <f>C12+F12+I12+L12+O12+R12+U12+X12+AA12+AD12+AG12+AJ12+AM12+AP12+AS12+AV12+AY12+BB12+BE12+BH12+BK12+BN12+BQ12+BT12+BW12+BZ12+CC12+CF12+CI12+CL12</f>
        <v>0</v>
      </c>
      <c r="CP12" s="51">
        <f>D12+G12+J12+M12+P12+S12+V12+Y12+AB12+AE12+AH12+AK12+AN12+AQ12+AT12+AW12+AZ12+BC12+BF12+BI12+BL12+BO12+BR12+BU12+BX12+CA12+CD12+CG12+CJ12+CM12</f>
        <v>0</v>
      </c>
      <c r="CQ12" s="53">
        <f>CN12+CO12+CP12</f>
        <v>0</v>
      </c>
    </row>
    <row r="13" spans="1:95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>
        <f t="shared" ref="CN13:CN14" si="4">B13+E13+H13+K13+N13+Q13+T13+W13+Z13+AC13+AF13+AI13+AL13+AO13+AR13+AU13+AX13+BA13+BD13+BG13+BJ13+BM13+BP13+BS13+BV13+BY13+CB13+CE13+CH13+CK13</f>
        <v>0</v>
      </c>
      <c r="CO13" s="55">
        <f t="shared" ref="CO13:CO14" si="5">C13+F13+I13+L13+O13+R13+U13+X13+AA13+AD13+AG13+AJ13+AM13+AP13+AS13+AV13+AY13+BB13+BE13+BH13+BK13+BN13+BQ13+BT13+BW13+BZ13+CC13+CF13+CI13+CL13</f>
        <v>0</v>
      </c>
      <c r="CP13" s="56">
        <f t="shared" ref="CP13:CP14" si="6">D13+G13+J13+M13+P13+S13+V13+Y13+AB13+AE13+AH13+AK13+AN13+AQ13+AT13+AW13+AZ13+BC13+BF13+BI13+BL13+BO13+BR13+BU13+BX13+CA13+CD13+CG13+CJ13+CM13</f>
        <v>0</v>
      </c>
      <c r="CQ13" s="58">
        <f t="shared" ref="CQ13:CQ14" si="7">CN13+CO13+CP13</f>
        <v>0</v>
      </c>
    </row>
    <row r="14" spans="1:95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>
        <f t="shared" si="4"/>
        <v>0</v>
      </c>
      <c r="CO14" s="65">
        <f t="shared" si="5"/>
        <v>0</v>
      </c>
      <c r="CP14" s="66">
        <f t="shared" si="6"/>
        <v>0</v>
      </c>
      <c r="CQ14" s="68">
        <f t="shared" si="7"/>
        <v>0</v>
      </c>
    </row>
  </sheetData>
  <mergeCells count="32">
    <mergeCell ref="CN2:CP2"/>
    <mergeCell ref="A1:CQ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T14"/>
  <sheetViews>
    <sheetView workbookViewId="0">
      <selection activeCell="L17" sqref="L17"/>
    </sheetView>
  </sheetViews>
  <sheetFormatPr defaultRowHeight="15"/>
  <cols>
    <col min="1" max="1" width="10.625" style="22" customWidth="1"/>
    <col min="2" max="94" width="2.125" style="22" customWidth="1"/>
    <col min="95" max="95" width="2.125" style="32" customWidth="1"/>
    <col min="96" max="97" width="2.125" style="22" customWidth="1"/>
    <col min="98" max="98" width="4.375" style="32" customWidth="1"/>
    <col min="99" max="16384" width="9" style="22"/>
  </cols>
  <sheetData>
    <row r="1" spans="1:98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>
        <v>31</v>
      </c>
      <c r="CO2" s="109"/>
      <c r="CP2" s="109"/>
      <c r="CQ2" s="108" t="s">
        <v>41</v>
      </c>
      <c r="CR2" s="109"/>
      <c r="CS2" s="111"/>
      <c r="CT2" s="34" t="s">
        <v>40</v>
      </c>
    </row>
    <row r="3" spans="1:98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5" t="s">
        <v>22</v>
      </c>
      <c r="CQ3" s="29" t="s">
        <v>21</v>
      </c>
      <c r="CR3" s="30" t="s">
        <v>20</v>
      </c>
      <c r="CS3" s="31" t="s">
        <v>22</v>
      </c>
      <c r="CT3" s="37" t="s">
        <v>44</v>
      </c>
    </row>
    <row r="4" spans="1:98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/>
      <c r="CO4" s="50"/>
      <c r="CP4" s="52"/>
      <c r="CQ4" s="49">
        <f>B4+E4+H4+K4+N4+Q4+T4+W4+Z4+AC4+AF4+AI4+AL4+AO4+AR4+AU4+AX4+BA4+BD4+BG4+BJ4+BM4+BP4+BS4+BV4+BY4+CB4+CE4+CH4+CK4+CN4</f>
        <v>0</v>
      </c>
      <c r="CR4" s="50">
        <f>C4+F4+I4+L4+O4+R4+U4+X4+AA4+AD4+AG4+AJ4+AM4+AP4+AS4+AV4+AY4+BB4+BE4+BH4+BK4+BN4+BQ4+BT4+BW4+BZ4+CC4+CF4+CI4+CL4+CO4</f>
        <v>0</v>
      </c>
      <c r="CS4" s="51">
        <f>D4+G4+J4+M4+P4+S4+V4+Y4+AB4+AE4+AH4+AK4+AN4+AQ4+AT4+AW4+AZ4+BC4+BF4+BI4+BL4+BO4+BR4+BU4+BX4+CA4+CD4+CG4+CJ4+CM4+CP4</f>
        <v>0</v>
      </c>
      <c r="CT4" s="53">
        <f>CQ4+CR4+CS4</f>
        <v>0</v>
      </c>
    </row>
    <row r="5" spans="1:98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/>
      <c r="CO5" s="55"/>
      <c r="CP5" s="57"/>
      <c r="CQ5" s="54">
        <f t="shared" ref="CQ5:CS6" si="0">B5+E5+H5+K5+N5+Q5+T5+W5+Z5+AC5+AF5+AI5+AL5+AO5+AR5+AU5+AX5+BA5+BD5+BG5+BJ5+BM5+BP5+BS5+BV5+BY5+CB5+CE5+CH5+CK5+CN5</f>
        <v>0</v>
      </c>
      <c r="CR5" s="55">
        <f t="shared" si="0"/>
        <v>0</v>
      </c>
      <c r="CS5" s="56">
        <f t="shared" si="0"/>
        <v>0</v>
      </c>
      <c r="CT5" s="58">
        <f t="shared" ref="CT5:CT6" si="1">CQ5+CR5+CS5</f>
        <v>0</v>
      </c>
    </row>
    <row r="6" spans="1:98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/>
      <c r="CO6" s="60"/>
      <c r="CP6" s="62"/>
      <c r="CQ6" s="59">
        <f t="shared" si="0"/>
        <v>0</v>
      </c>
      <c r="CR6" s="60">
        <f t="shared" si="0"/>
        <v>0</v>
      </c>
      <c r="CS6" s="61">
        <f t="shared" si="0"/>
        <v>0</v>
      </c>
      <c r="CT6" s="63">
        <f t="shared" si="1"/>
        <v>0</v>
      </c>
    </row>
    <row r="7" spans="1:98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36" t="s">
        <v>22</v>
      </c>
      <c r="CQ7" s="24" t="s">
        <v>21</v>
      </c>
      <c r="CR7" s="25" t="s">
        <v>20</v>
      </c>
      <c r="CS7" s="26" t="s">
        <v>22</v>
      </c>
      <c r="CT7" s="33"/>
    </row>
    <row r="8" spans="1:98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/>
      <c r="CO8" s="50"/>
      <c r="CP8" s="52"/>
      <c r="CQ8" s="49">
        <f>B8+E8+H8+K8+N8+Q8+T8+W8+Z8+AC8+AF8+AI8+AL8+AO8+AR8+AU8+AX8+BA8+BD8+BG8+BJ8+BM8+BP8+BS8+BV8+BY8+CB8+CE8+CH8+CK8+CN8</f>
        <v>0</v>
      </c>
      <c r="CR8" s="50">
        <f>C8+F8+I8+L8+O8+R8+U8+X8+AA8+AD8+AG8+AJ8+AM8+AP8+AS8+AV8+AY8+BB8+BE8+BH8+BK8+BN8+BQ8+BT8+BW8+BZ8+CC8+CF8+CI8+CL8+CO8</f>
        <v>0</v>
      </c>
      <c r="CS8" s="51">
        <f>D8+G8+J8+M8+P8+S8+V8+Y8+AB8+AE8+AH8+AK8+AN8+AQ8+AT8+AW8+AZ8+BC8+BF8+BI8+BL8+BO8+BR8+BU8+BX8+CA8+CD8+CG8+CJ8+CM8+CP8</f>
        <v>0</v>
      </c>
      <c r="CT8" s="53">
        <f>CQ8+CR8+CS8</f>
        <v>0</v>
      </c>
    </row>
    <row r="9" spans="1:98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/>
      <c r="CO9" s="55"/>
      <c r="CP9" s="57"/>
      <c r="CQ9" s="54">
        <f t="shared" ref="CQ9:CS10" si="2">B9+E9+H9+K9+N9+Q9+T9+W9+Z9+AC9+AF9+AI9+AL9+AO9+AR9+AU9+AX9+BA9+BD9+BG9+BJ9+BM9+BP9+BS9+BV9+BY9+CB9+CE9+CH9+CK9+CN9</f>
        <v>0</v>
      </c>
      <c r="CR9" s="55">
        <f t="shared" si="2"/>
        <v>0</v>
      </c>
      <c r="CS9" s="56">
        <f t="shared" si="2"/>
        <v>0</v>
      </c>
      <c r="CT9" s="58">
        <f t="shared" ref="CT9:CT10" si="3">CQ9+CR9+CS9</f>
        <v>0</v>
      </c>
    </row>
    <row r="10" spans="1:98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/>
      <c r="CO10" s="65"/>
      <c r="CP10" s="67"/>
      <c r="CQ10" s="64">
        <f t="shared" si="2"/>
        <v>0</v>
      </c>
      <c r="CR10" s="65">
        <f t="shared" si="2"/>
        <v>0</v>
      </c>
      <c r="CS10" s="66">
        <f t="shared" si="2"/>
        <v>0</v>
      </c>
      <c r="CT10" s="68">
        <f t="shared" si="3"/>
        <v>0</v>
      </c>
    </row>
    <row r="11" spans="1:98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36" t="s">
        <v>22</v>
      </c>
      <c r="CQ11" s="24" t="s">
        <v>21</v>
      </c>
      <c r="CR11" s="25" t="s">
        <v>20</v>
      </c>
      <c r="CS11" s="26" t="s">
        <v>22</v>
      </c>
      <c r="CT11" s="33"/>
    </row>
    <row r="12" spans="1:98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/>
      <c r="CO12" s="50"/>
      <c r="CP12" s="52"/>
      <c r="CQ12" s="49">
        <f>B12+E12+H12+K12+N12+Q12+T12+W12+Z12+AC12+AF12+AI12+AL12+AO12+AR12+AU12+AX12+BA12+BD12+BG12+BJ12+BM12+BP12+BS12+BV12+BY12+CB12+CE12+CH12+CK12+CN12</f>
        <v>0</v>
      </c>
      <c r="CR12" s="50">
        <f>C12+F12+I12+L12+O12+R12+U12+X12+AA12+AD12+AG12+AJ12+AM12+AP12+AS12+AV12+AY12+BB12+BE12+BH12+BK12+BN12+BQ12+BT12+BW12+BZ12+CC12+CF12+CI12+CL12+CO12</f>
        <v>0</v>
      </c>
      <c r="CS12" s="51">
        <f>D12+G12+J12+M12+P12+S12+V12+Y12+AB12+AE12+AH12+AK12+AN12+AQ12+AT12+AW12+AZ12+BC12+BF12+BI12+BL12+BO12+BR12+BU12+BX12+CA12+CD12+CG12+CJ12+CM12+CP12</f>
        <v>0</v>
      </c>
      <c r="CT12" s="53">
        <f>CQ12+CR12+CS12</f>
        <v>0</v>
      </c>
    </row>
    <row r="13" spans="1:98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/>
      <c r="CO13" s="55"/>
      <c r="CP13" s="57"/>
      <c r="CQ13" s="54">
        <f t="shared" ref="CQ13:CQ14" si="4">B13+E13+H13+K13+N13+Q13+T13+W13+Z13+AC13+AF13+AI13+AL13+AO13+AR13+AU13+AX13+BA13+BD13+BG13+BJ13+BM13+BP13+BS13+BV13+BY13+CB13+CE13+CH13+CK13+CN13</f>
        <v>0</v>
      </c>
      <c r="CR13" s="55">
        <f t="shared" ref="CR13:CR14" si="5">C13+F13+I13+L13+O13+R13+U13+X13+AA13+AD13+AG13+AJ13+AM13+AP13+AS13+AV13+AY13+BB13+BE13+BH13+BK13+BN13+BQ13+BT13+BW13+BZ13+CC13+CF13+CI13+CL13+CO13</f>
        <v>0</v>
      </c>
      <c r="CS13" s="56">
        <f t="shared" ref="CS13:CS14" si="6">D13+G13+J13+M13+P13+S13+V13+Y13+AB13+AE13+AH13+AK13+AN13+AQ13+AT13+AW13+AZ13+BC13+BF13+BI13+BL13+BO13+BR13+BU13+BX13+CA13+CD13+CG13+CJ13+CM13+CP13</f>
        <v>0</v>
      </c>
      <c r="CT13" s="58">
        <f t="shared" ref="CT13:CT14" si="7">CQ13+CR13+CS13</f>
        <v>0</v>
      </c>
    </row>
    <row r="14" spans="1:98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/>
      <c r="CO14" s="65"/>
      <c r="CP14" s="67"/>
      <c r="CQ14" s="64">
        <f t="shared" si="4"/>
        <v>0</v>
      </c>
      <c r="CR14" s="65">
        <f t="shared" si="5"/>
        <v>0</v>
      </c>
      <c r="CS14" s="66">
        <f t="shared" si="6"/>
        <v>0</v>
      </c>
      <c r="CT14" s="68">
        <f t="shared" si="7"/>
        <v>0</v>
      </c>
    </row>
  </sheetData>
  <mergeCells count="33">
    <mergeCell ref="CN2:CP2"/>
    <mergeCell ref="CQ2:CS2"/>
    <mergeCell ref="A1:CT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CQ14"/>
  <sheetViews>
    <sheetView workbookViewId="0">
      <selection activeCell="G18" sqref="G18"/>
    </sheetView>
  </sheetViews>
  <sheetFormatPr defaultRowHeight="15"/>
  <cols>
    <col min="1" max="1" width="10.625" style="22" customWidth="1"/>
    <col min="2" max="91" width="2.125" style="22" customWidth="1"/>
    <col min="92" max="92" width="2.125" style="32" customWidth="1"/>
    <col min="93" max="94" width="2.125" style="22" customWidth="1"/>
    <col min="95" max="95" width="4.375" style="32" customWidth="1"/>
    <col min="96" max="16384" width="9" style="22"/>
  </cols>
  <sheetData>
    <row r="1" spans="1:95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</row>
    <row r="2" spans="1:95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 t="s">
        <v>41</v>
      </c>
      <c r="CO2" s="109"/>
      <c r="CP2" s="111"/>
      <c r="CQ2" s="34" t="s">
        <v>40</v>
      </c>
    </row>
    <row r="3" spans="1:95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1" t="s">
        <v>22</v>
      </c>
      <c r="CQ3" s="37" t="s">
        <v>44</v>
      </c>
    </row>
    <row r="4" spans="1:95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>
        <f>B4+E4+H4+K4+N4+Q4+T4+W4+Z4+AC4+AF4+AI4+AL4+AO4+AR4+AU4+AX4+BA4+BD4+BG4+BJ4+BM4+BP4+BS4+BV4+BY4+CB4+CE4+CH4+CK4</f>
        <v>0</v>
      </c>
      <c r="CO4" s="50">
        <f>C4+F4+I4+L4+O4+R4+U4+X4+AA4+AD4+AG4+AJ4+AM4+AP4+AS4+AV4+AY4+BB4+BE4+BH4+BK4+BN4+BQ4+BT4+BW4+BZ4+CC4+CF4+CI4+CL4</f>
        <v>0</v>
      </c>
      <c r="CP4" s="51">
        <f>D4+G4+J4+M4+P4+S4+V4+Y4+AB4+AE4+AH4+AK4+AN4+AQ4+AT4+AW4+AZ4+BC4+BF4+BI4+BL4+BO4+BR4+BU4+BX4+CA4+CD4+CG4+CJ4+CM4</f>
        <v>0</v>
      </c>
      <c r="CQ4" s="53">
        <f>CN4+CO4+CP4</f>
        <v>0</v>
      </c>
    </row>
    <row r="5" spans="1:95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>
        <f t="shared" ref="CN5:CP6" si="0">B5+E5+H5+K5+N5+Q5+T5+W5+Z5+AC5+AF5+AI5+AL5+AO5+AR5+AU5+AX5+BA5+BD5+BG5+BJ5+BM5+BP5+BS5+BV5+BY5+CB5+CE5+CH5+CK5</f>
        <v>0</v>
      </c>
      <c r="CO5" s="55">
        <f t="shared" si="0"/>
        <v>0</v>
      </c>
      <c r="CP5" s="56">
        <f t="shared" si="0"/>
        <v>0</v>
      </c>
      <c r="CQ5" s="58">
        <f t="shared" ref="CQ5:CQ6" si="1">CN5+CO5+CP5</f>
        <v>0</v>
      </c>
    </row>
    <row r="6" spans="1:95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>
        <f t="shared" si="0"/>
        <v>0</v>
      </c>
      <c r="CO6" s="60">
        <f t="shared" si="0"/>
        <v>0</v>
      </c>
      <c r="CP6" s="61">
        <f t="shared" si="0"/>
        <v>0</v>
      </c>
      <c r="CQ6" s="63">
        <f t="shared" si="1"/>
        <v>0</v>
      </c>
    </row>
    <row r="7" spans="1:95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26" t="s">
        <v>22</v>
      </c>
      <c r="CQ7" s="33"/>
    </row>
    <row r="8" spans="1:95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>
        <f>B8+E8+H8+K8+N8+Q8+T8+W8+Z8+AC8+AF8+AI8+AL8+AO8+AR8+AU8+AX8+BA8+BD8+BG8+BJ8+BM8+BP8+BS8+BV8+BY8+CB8+CE8+CH8+CK8</f>
        <v>0</v>
      </c>
      <c r="CO8" s="50">
        <f>C8+F8+I8+L8+O8+R8+U8+X8+AA8+AD8+AG8+AJ8+AM8+AP8+AS8+AV8+AY8+BB8+BE8+BH8+BK8+BN8+BQ8+BT8+BW8+BZ8+CC8+CF8+CI8+CL8</f>
        <v>0</v>
      </c>
      <c r="CP8" s="51">
        <f>D8+G8+J8+M8+P8+S8+V8+Y8+AB8+AE8+AH8+AK8+AN8+AQ8+AT8+AW8+AZ8+BC8+BF8+BI8+BL8+BO8+BR8+BU8+BX8+CA8+CD8+CG8+CJ8+CM8</f>
        <v>0</v>
      </c>
      <c r="CQ8" s="53">
        <f>CN8+CO8+CP8</f>
        <v>0</v>
      </c>
    </row>
    <row r="9" spans="1:95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>
        <f t="shared" ref="CN9:CP10" si="2">B9+E9+H9+K9+N9+Q9+T9+W9+Z9+AC9+AF9+AI9+AL9+AO9+AR9+AU9+AX9+BA9+BD9+BG9+BJ9+BM9+BP9+BS9+BV9+BY9+CB9+CE9+CH9+CK9</f>
        <v>0</v>
      </c>
      <c r="CO9" s="55">
        <f t="shared" si="2"/>
        <v>0</v>
      </c>
      <c r="CP9" s="56">
        <f t="shared" si="2"/>
        <v>0</v>
      </c>
      <c r="CQ9" s="58">
        <f t="shared" ref="CQ9:CQ10" si="3">CN9+CO9+CP9</f>
        <v>0</v>
      </c>
    </row>
    <row r="10" spans="1:95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>
        <f t="shared" si="2"/>
        <v>0</v>
      </c>
      <c r="CO10" s="65">
        <f t="shared" si="2"/>
        <v>0</v>
      </c>
      <c r="CP10" s="66">
        <f t="shared" si="2"/>
        <v>0</v>
      </c>
      <c r="CQ10" s="68">
        <f t="shared" si="3"/>
        <v>0</v>
      </c>
    </row>
    <row r="11" spans="1:95">
      <c r="A11" s="28" t="s">
        <v>91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26" t="s">
        <v>22</v>
      </c>
      <c r="CQ11" s="33"/>
    </row>
    <row r="12" spans="1:95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>
        <f>B12+E12+H12+K12+N12+Q12+T12+W12+Z12+AC12+AF12+AI12+AL12+AO12+AR12+AU12+AX12+BA12+BD12+BG12+BJ12+BM12+BP12+BS12+BV12+BY12+CB12+CE12+CH12+CK12</f>
        <v>0</v>
      </c>
      <c r="CO12" s="50">
        <f>C12+F12+I12+L12+O12+R12+U12+X12+AA12+AD12+AG12+AJ12+AM12+AP12+AS12+AV12+AY12+BB12+BE12+BH12+BK12+BN12+BQ12+BT12+BW12+BZ12+CC12+CF12+CI12+CL12</f>
        <v>0</v>
      </c>
      <c r="CP12" s="51">
        <f>D12+G12+J12+M12+P12+S12+V12+Y12+AB12+AE12+AH12+AK12+AN12+AQ12+AT12+AW12+AZ12+BC12+BF12+BI12+BL12+BO12+BR12+BU12+BX12+CA12+CD12+CG12+CJ12+CM12</f>
        <v>0</v>
      </c>
      <c r="CQ12" s="53">
        <f>CN12+CO12+CP12</f>
        <v>0</v>
      </c>
    </row>
    <row r="13" spans="1:95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>
        <f t="shared" ref="CN13:CN14" si="4">B13+E13+H13+K13+N13+Q13+T13+W13+Z13+AC13+AF13+AI13+AL13+AO13+AR13+AU13+AX13+BA13+BD13+BG13+BJ13+BM13+BP13+BS13+BV13+BY13+CB13+CE13+CH13+CK13</f>
        <v>0</v>
      </c>
      <c r="CO13" s="55">
        <f t="shared" ref="CO13:CO14" si="5">C13+F13+I13+L13+O13+R13+U13+X13+AA13+AD13+AG13+AJ13+AM13+AP13+AS13+AV13+AY13+BB13+BE13+BH13+BK13+BN13+BQ13+BT13+BW13+BZ13+CC13+CF13+CI13+CL13</f>
        <v>0</v>
      </c>
      <c r="CP13" s="56">
        <f t="shared" ref="CP13:CP14" si="6">D13+G13+J13+M13+P13+S13+V13+Y13+AB13+AE13+AH13+AK13+AN13+AQ13+AT13+AW13+AZ13+BC13+BF13+BI13+BL13+BO13+BR13+BU13+BX13+CA13+CD13+CG13+CJ13+CM13</f>
        <v>0</v>
      </c>
      <c r="CQ13" s="58">
        <f t="shared" ref="CQ13:CQ14" si="7">CN13+CO13+CP13</f>
        <v>0</v>
      </c>
    </row>
    <row r="14" spans="1:95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>
        <f t="shared" si="4"/>
        <v>0</v>
      </c>
      <c r="CO14" s="65">
        <f t="shared" si="5"/>
        <v>0</v>
      </c>
      <c r="CP14" s="66">
        <f t="shared" si="6"/>
        <v>0</v>
      </c>
      <c r="CQ14" s="68">
        <f t="shared" si="7"/>
        <v>0</v>
      </c>
    </row>
  </sheetData>
  <mergeCells count="32">
    <mergeCell ref="CN2:CP2"/>
    <mergeCell ref="A1:CQ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CT14"/>
  <sheetViews>
    <sheetView workbookViewId="0">
      <selection activeCell="A11" sqref="A11"/>
    </sheetView>
  </sheetViews>
  <sheetFormatPr defaultRowHeight="15"/>
  <cols>
    <col min="1" max="1" width="10.625" style="22" customWidth="1"/>
    <col min="2" max="94" width="2.125" style="22" customWidth="1"/>
    <col min="95" max="95" width="2.125" style="32" customWidth="1"/>
    <col min="96" max="97" width="2.125" style="22" customWidth="1"/>
    <col min="98" max="98" width="4.375" style="32" customWidth="1"/>
    <col min="99" max="16384" width="9" style="22"/>
  </cols>
  <sheetData>
    <row r="1" spans="1:98">
      <c r="A1" s="11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>
        <v>31</v>
      </c>
      <c r="CO2" s="109"/>
      <c r="CP2" s="109"/>
      <c r="CQ2" s="108" t="s">
        <v>41</v>
      </c>
      <c r="CR2" s="109"/>
      <c r="CS2" s="111"/>
      <c r="CT2" s="34" t="s">
        <v>40</v>
      </c>
    </row>
    <row r="3" spans="1:98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5" t="s">
        <v>22</v>
      </c>
      <c r="CQ3" s="29" t="s">
        <v>21</v>
      </c>
      <c r="CR3" s="30" t="s">
        <v>20</v>
      </c>
      <c r="CS3" s="31" t="s">
        <v>22</v>
      </c>
      <c r="CT3" s="37" t="s">
        <v>44</v>
      </c>
    </row>
    <row r="4" spans="1:98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/>
      <c r="CO4" s="50"/>
      <c r="CP4" s="52"/>
      <c r="CQ4" s="49">
        <f>B4+E4+H4+K4+N4+Q4+T4+W4+Z4+AC4+AF4+AI4+AL4+AO4+AR4+AU4+AX4+BA4+BD4+BG4+BJ4+BM4+BP4+BS4+BV4+BY4+CB4+CE4+CH4+CK4+CN4</f>
        <v>0</v>
      </c>
      <c r="CR4" s="50">
        <f>C4+F4+I4+L4+O4+R4+U4+X4+AA4+AD4+AG4+AJ4+AM4+AP4+AS4+AV4+AY4+BB4+BE4+BH4+BK4+BN4+BQ4+BT4+BW4+BZ4+CC4+CF4+CI4+CL4+CO4</f>
        <v>0</v>
      </c>
      <c r="CS4" s="51">
        <f>D4+G4+J4+M4+P4+S4+V4+Y4+AB4+AE4+AH4+AK4+AN4+AQ4+AT4+AW4+AZ4+BC4+BF4+BI4+BL4+BO4+BR4+BU4+BX4+CA4+CD4+CG4+CJ4+CM4+CP4</f>
        <v>0</v>
      </c>
      <c r="CT4" s="53">
        <f>CQ4+CR4+CS4</f>
        <v>0</v>
      </c>
    </row>
    <row r="5" spans="1:98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/>
      <c r="CO5" s="55"/>
      <c r="CP5" s="57"/>
      <c r="CQ5" s="54">
        <f t="shared" ref="CQ5:CS6" si="0">B5+E5+H5+K5+N5+Q5+T5+W5+Z5+AC5+AF5+AI5+AL5+AO5+AR5+AU5+AX5+BA5+BD5+BG5+BJ5+BM5+BP5+BS5+BV5+BY5+CB5+CE5+CH5+CK5+CN5</f>
        <v>0</v>
      </c>
      <c r="CR5" s="55">
        <f t="shared" si="0"/>
        <v>0</v>
      </c>
      <c r="CS5" s="56">
        <f t="shared" si="0"/>
        <v>0</v>
      </c>
      <c r="CT5" s="58">
        <f t="shared" ref="CT5:CT6" si="1">CQ5+CR5+CS5</f>
        <v>0</v>
      </c>
    </row>
    <row r="6" spans="1:98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/>
      <c r="CO6" s="60"/>
      <c r="CP6" s="62"/>
      <c r="CQ6" s="59">
        <f t="shared" si="0"/>
        <v>0</v>
      </c>
      <c r="CR6" s="60">
        <f t="shared" si="0"/>
        <v>0</v>
      </c>
      <c r="CS6" s="61">
        <f t="shared" si="0"/>
        <v>0</v>
      </c>
      <c r="CT6" s="63">
        <f t="shared" si="1"/>
        <v>0</v>
      </c>
    </row>
    <row r="7" spans="1:98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36" t="s">
        <v>22</v>
      </c>
      <c r="CQ7" s="24" t="s">
        <v>21</v>
      </c>
      <c r="CR7" s="25" t="s">
        <v>20</v>
      </c>
      <c r="CS7" s="26" t="s">
        <v>22</v>
      </c>
      <c r="CT7" s="33"/>
    </row>
    <row r="8" spans="1:98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/>
      <c r="CO8" s="50"/>
      <c r="CP8" s="52"/>
      <c r="CQ8" s="49">
        <f>B8+E8+H8+K8+N8+Q8+T8+W8+Z8+AC8+AF8+AI8+AL8+AO8+AR8+AU8+AX8+BA8+BD8+BG8+BJ8+BM8+BP8+BS8+BV8+BY8+CB8+CE8+CH8+CK8+CN8</f>
        <v>0</v>
      </c>
      <c r="CR8" s="50">
        <f>C8+F8+I8+L8+O8+R8+U8+X8+AA8+AD8+AG8+AJ8+AM8+AP8+AS8+AV8+AY8+BB8+BE8+BH8+BK8+BN8+BQ8+BT8+BW8+BZ8+CC8+CF8+CI8+CL8+CO8</f>
        <v>0</v>
      </c>
      <c r="CS8" s="51">
        <f>D8+G8+J8+M8+P8+S8+V8+Y8+AB8+AE8+AH8+AK8+AN8+AQ8+AT8+AW8+AZ8+BC8+BF8+BI8+BL8+BO8+BR8+BU8+BX8+CA8+CD8+CG8+CJ8+CM8+CP8</f>
        <v>0</v>
      </c>
      <c r="CT8" s="53">
        <f>CQ8+CR8+CS8</f>
        <v>0</v>
      </c>
    </row>
    <row r="9" spans="1:98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/>
      <c r="CO9" s="55"/>
      <c r="CP9" s="57"/>
      <c r="CQ9" s="54">
        <f t="shared" ref="CQ9:CS10" si="2">B9+E9+H9+K9+N9+Q9+T9+W9+Z9+AC9+AF9+AI9+AL9+AO9+AR9+AU9+AX9+BA9+BD9+BG9+BJ9+BM9+BP9+BS9+BV9+BY9+CB9+CE9+CH9+CK9+CN9</f>
        <v>0</v>
      </c>
      <c r="CR9" s="55">
        <f t="shared" si="2"/>
        <v>0</v>
      </c>
      <c r="CS9" s="56">
        <f t="shared" si="2"/>
        <v>0</v>
      </c>
      <c r="CT9" s="58">
        <f t="shared" ref="CT9:CT10" si="3">CQ9+CR9+CS9</f>
        <v>0</v>
      </c>
    </row>
    <row r="10" spans="1:98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/>
      <c r="CO10" s="65"/>
      <c r="CP10" s="67"/>
      <c r="CQ10" s="64">
        <f t="shared" si="2"/>
        <v>0</v>
      </c>
      <c r="CR10" s="65">
        <f t="shared" si="2"/>
        <v>0</v>
      </c>
      <c r="CS10" s="66">
        <f t="shared" si="2"/>
        <v>0</v>
      </c>
      <c r="CT10" s="68">
        <f t="shared" si="3"/>
        <v>0</v>
      </c>
    </row>
    <row r="11" spans="1:98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36" t="s">
        <v>22</v>
      </c>
      <c r="CQ11" s="24" t="s">
        <v>21</v>
      </c>
      <c r="CR11" s="25" t="s">
        <v>20</v>
      </c>
      <c r="CS11" s="26" t="s">
        <v>22</v>
      </c>
      <c r="CT11" s="33"/>
    </row>
    <row r="12" spans="1:98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/>
      <c r="CO12" s="50"/>
      <c r="CP12" s="52"/>
      <c r="CQ12" s="49">
        <f>B12+E12+H12+K12+N12+Q12+T12+W12+Z12+AC12+AF12+AI12+AL12+AO12+AR12+AU12+AX12+BA12+BD12+BG12+BJ12+BM12+BP12+BS12+BV12+BY12+CB12+CE12+CH12+CK12+CN12</f>
        <v>0</v>
      </c>
      <c r="CR12" s="50">
        <f>C12+F12+I12+L12+O12+R12+U12+X12+AA12+AD12+AG12+AJ12+AM12+AP12+AS12+AV12+AY12+BB12+BE12+BH12+BK12+BN12+BQ12+BT12+BW12+BZ12+CC12+CF12+CI12+CL12+CO12</f>
        <v>0</v>
      </c>
      <c r="CS12" s="51">
        <f>D12+G12+J12+M12+P12+S12+V12+Y12+AB12+AE12+AH12+AK12+AN12+AQ12+AT12+AW12+AZ12+BC12+BF12+BI12+BL12+BO12+BR12+BU12+BX12+CA12+CD12+CG12+CJ12+CM12+CP12</f>
        <v>0</v>
      </c>
      <c r="CT12" s="53">
        <f>CQ12+CR12+CS12</f>
        <v>0</v>
      </c>
    </row>
    <row r="13" spans="1:98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/>
      <c r="CO13" s="55"/>
      <c r="CP13" s="57"/>
      <c r="CQ13" s="54">
        <f t="shared" ref="CQ13:CQ14" si="4">B13+E13+H13+K13+N13+Q13+T13+W13+Z13+AC13+AF13+AI13+AL13+AO13+AR13+AU13+AX13+BA13+BD13+BG13+BJ13+BM13+BP13+BS13+BV13+BY13+CB13+CE13+CH13+CK13+CN13</f>
        <v>0</v>
      </c>
      <c r="CR13" s="55">
        <f t="shared" ref="CR13:CR14" si="5">C13+F13+I13+L13+O13+R13+U13+X13+AA13+AD13+AG13+AJ13+AM13+AP13+AS13+AV13+AY13+BB13+BE13+BH13+BK13+BN13+BQ13+BT13+BW13+BZ13+CC13+CF13+CI13+CL13+CO13</f>
        <v>0</v>
      </c>
      <c r="CS13" s="56">
        <f t="shared" ref="CS13:CS14" si="6">D13+G13+J13+M13+P13+S13+V13+Y13+AB13+AE13+AH13+AK13+AN13+AQ13+AT13+AW13+AZ13+BC13+BF13+BI13+BL13+BO13+BR13+BU13+BX13+CA13+CD13+CG13+CJ13+CM13+CP13</f>
        <v>0</v>
      </c>
      <c r="CT13" s="58">
        <f t="shared" ref="CT13:CT14" si="7">CQ13+CR13+CS13</f>
        <v>0</v>
      </c>
    </row>
    <row r="14" spans="1:98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/>
      <c r="CO14" s="65"/>
      <c r="CP14" s="67"/>
      <c r="CQ14" s="64">
        <f t="shared" si="4"/>
        <v>0</v>
      </c>
      <c r="CR14" s="65">
        <f t="shared" si="5"/>
        <v>0</v>
      </c>
      <c r="CS14" s="66">
        <f t="shared" si="6"/>
        <v>0</v>
      </c>
      <c r="CT14" s="68">
        <f t="shared" si="7"/>
        <v>0</v>
      </c>
    </row>
  </sheetData>
  <mergeCells count="33">
    <mergeCell ref="CN2:CP2"/>
    <mergeCell ref="CQ2:CS2"/>
    <mergeCell ref="A1:CT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L98"/>
  <sheetViews>
    <sheetView topLeftCell="A10" workbookViewId="0">
      <selection activeCell="C5" sqref="C5:E5"/>
    </sheetView>
  </sheetViews>
  <sheetFormatPr defaultRowHeight="17.25"/>
  <cols>
    <col min="1" max="1" width="4.25" style="1" customWidth="1"/>
    <col min="2" max="2" width="29.5" style="1" customWidth="1"/>
    <col min="3" max="38" width="2.625" style="1" customWidth="1"/>
    <col min="39" max="16384" width="9" style="1"/>
  </cols>
  <sheetData>
    <row r="1" spans="1:38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>
      <c r="A2" s="3" t="s">
        <v>0</v>
      </c>
      <c r="B2" s="4" t="s">
        <v>1</v>
      </c>
      <c r="C2" s="95" t="s">
        <v>12</v>
      </c>
      <c r="D2" s="95"/>
      <c r="E2" s="95"/>
      <c r="F2" s="95" t="s">
        <v>13</v>
      </c>
      <c r="G2" s="95"/>
      <c r="H2" s="95"/>
      <c r="I2" s="95" t="s">
        <v>2</v>
      </c>
      <c r="J2" s="95"/>
      <c r="K2" s="95"/>
      <c r="L2" s="95" t="s">
        <v>3</v>
      </c>
      <c r="M2" s="95"/>
      <c r="N2" s="95"/>
      <c r="O2" s="95" t="s">
        <v>4</v>
      </c>
      <c r="P2" s="95"/>
      <c r="Q2" s="95"/>
      <c r="R2" s="95" t="s">
        <v>10</v>
      </c>
      <c r="S2" s="95"/>
      <c r="T2" s="95"/>
      <c r="U2" s="95" t="s">
        <v>5</v>
      </c>
      <c r="V2" s="95"/>
      <c r="W2" s="95"/>
      <c r="X2" s="95" t="s">
        <v>6</v>
      </c>
      <c r="Y2" s="95"/>
      <c r="Z2" s="95"/>
      <c r="AA2" s="95" t="s">
        <v>7</v>
      </c>
      <c r="AB2" s="95"/>
      <c r="AC2" s="95"/>
      <c r="AD2" s="95" t="s">
        <v>8</v>
      </c>
      <c r="AE2" s="95"/>
      <c r="AF2" s="95"/>
      <c r="AG2" s="95" t="s">
        <v>9</v>
      </c>
      <c r="AH2" s="95"/>
      <c r="AI2" s="95"/>
      <c r="AJ2" s="95" t="s">
        <v>11</v>
      </c>
      <c r="AK2" s="95"/>
      <c r="AL2" s="95"/>
    </row>
    <row r="3" spans="1:38">
      <c r="A3" s="15"/>
      <c r="B3" s="5" t="s">
        <v>57</v>
      </c>
      <c r="C3" s="96">
        <v>93</v>
      </c>
      <c r="D3" s="96"/>
      <c r="E3" s="96"/>
      <c r="F3" s="96">
        <v>84</v>
      </c>
      <c r="G3" s="96"/>
      <c r="H3" s="96"/>
      <c r="I3" s="96">
        <v>93</v>
      </c>
      <c r="J3" s="96"/>
      <c r="K3" s="96"/>
      <c r="L3" s="96">
        <v>90</v>
      </c>
      <c r="M3" s="96"/>
      <c r="N3" s="96"/>
      <c r="O3" s="96">
        <v>93</v>
      </c>
      <c r="P3" s="96"/>
      <c r="Q3" s="96"/>
      <c r="R3" s="96">
        <v>90</v>
      </c>
      <c r="S3" s="96"/>
      <c r="T3" s="96"/>
      <c r="U3" s="96">
        <v>93</v>
      </c>
      <c r="V3" s="96"/>
      <c r="W3" s="96"/>
      <c r="X3" s="96">
        <v>93</v>
      </c>
      <c r="Y3" s="96"/>
      <c r="Z3" s="96"/>
      <c r="AA3" s="96">
        <v>90</v>
      </c>
      <c r="AB3" s="96"/>
      <c r="AC3" s="96"/>
      <c r="AD3" s="96">
        <v>93</v>
      </c>
      <c r="AE3" s="96"/>
      <c r="AF3" s="96"/>
      <c r="AG3" s="96">
        <v>90</v>
      </c>
      <c r="AH3" s="96"/>
      <c r="AI3" s="96"/>
      <c r="AJ3" s="96">
        <v>93</v>
      </c>
      <c r="AK3" s="96"/>
      <c r="AL3" s="96"/>
    </row>
    <row r="4" spans="1:38">
      <c r="A4" s="6">
        <v>1</v>
      </c>
      <c r="B4" s="6" t="s">
        <v>14</v>
      </c>
      <c r="C4" s="7"/>
      <c r="D4" s="8"/>
      <c r="E4" s="9"/>
      <c r="F4" s="7"/>
      <c r="G4" s="8"/>
      <c r="H4" s="10"/>
      <c r="I4" s="7"/>
      <c r="J4" s="8"/>
      <c r="K4" s="9"/>
      <c r="L4" s="11"/>
      <c r="M4" s="12"/>
      <c r="N4" s="9"/>
      <c r="O4" s="7"/>
      <c r="P4" s="8"/>
      <c r="Q4" s="9"/>
      <c r="R4" s="7"/>
      <c r="S4" s="8"/>
      <c r="T4" s="9"/>
      <c r="U4" s="7"/>
      <c r="V4" s="8"/>
      <c r="W4" s="9"/>
      <c r="X4" s="7"/>
      <c r="Y4" s="8"/>
      <c r="Z4" s="9"/>
      <c r="AA4" s="7"/>
      <c r="AB4" s="8"/>
      <c r="AC4" s="9"/>
      <c r="AD4" s="7"/>
      <c r="AE4" s="8"/>
      <c r="AF4" s="9"/>
      <c r="AG4" s="7"/>
      <c r="AH4" s="8"/>
      <c r="AI4" s="9"/>
      <c r="AJ4" s="8"/>
      <c r="AK4" s="8"/>
      <c r="AL4" s="9"/>
    </row>
    <row r="5" spans="1:38">
      <c r="A5" s="13"/>
      <c r="B5" s="73" t="s">
        <v>55</v>
      </c>
      <c r="C5" s="97">
        <f>ม.ค.!$CT$4</f>
        <v>0</v>
      </c>
      <c r="D5" s="97"/>
      <c r="E5" s="97"/>
      <c r="F5" s="97">
        <f>ก.พ.!$CN$4</f>
        <v>0</v>
      </c>
      <c r="G5" s="97"/>
      <c r="H5" s="97"/>
      <c r="I5" s="97">
        <f>มี.ค.!$CT$4</f>
        <v>0</v>
      </c>
      <c r="J5" s="97"/>
      <c r="K5" s="97"/>
      <c r="L5" s="97">
        <f>เม.ย.!$CQ$4</f>
        <v>0</v>
      </c>
      <c r="M5" s="97"/>
      <c r="N5" s="97"/>
      <c r="O5" s="97">
        <f>พ.ค.!$CT$4</f>
        <v>0</v>
      </c>
      <c r="P5" s="97"/>
      <c r="Q5" s="97"/>
      <c r="R5" s="97">
        <f>มิ.ย.!$CQ$4</f>
        <v>0</v>
      </c>
      <c r="S5" s="97"/>
      <c r="T5" s="97"/>
      <c r="U5" s="97">
        <f>ก.ค.!$CT$4</f>
        <v>0</v>
      </c>
      <c r="V5" s="97"/>
      <c r="W5" s="97"/>
      <c r="X5" s="97">
        <f>ส.ค.!$CT$4</f>
        <v>0</v>
      </c>
      <c r="Y5" s="97"/>
      <c r="Z5" s="97"/>
      <c r="AA5" s="97">
        <f>ก.ย.!$CQ$4</f>
        <v>0</v>
      </c>
      <c r="AB5" s="97"/>
      <c r="AC5" s="97"/>
      <c r="AD5" s="97">
        <f>ต.ค.!$CT$4</f>
        <v>0</v>
      </c>
      <c r="AE5" s="97"/>
      <c r="AF5" s="97"/>
      <c r="AG5" s="97">
        <f>พ.ย.!$CQ$4</f>
        <v>0</v>
      </c>
      <c r="AH5" s="97"/>
      <c r="AI5" s="97"/>
      <c r="AJ5" s="97">
        <f>ธ.ค.!$CT$4</f>
        <v>0</v>
      </c>
      <c r="AK5" s="97"/>
      <c r="AL5" s="97"/>
    </row>
    <row r="6" spans="1:38">
      <c r="A6" s="13"/>
      <c r="B6" s="6" t="s">
        <v>16</v>
      </c>
      <c r="C6" s="98">
        <f>C5*100/C3</f>
        <v>0</v>
      </c>
      <c r="D6" s="98"/>
      <c r="E6" s="98"/>
      <c r="F6" s="98">
        <f t="shared" ref="F6" si="0">F5*100/F3</f>
        <v>0</v>
      </c>
      <c r="G6" s="98"/>
      <c r="H6" s="98"/>
      <c r="I6" s="98">
        <f t="shared" ref="I6:AJ6" si="1">I5*100/I3</f>
        <v>0</v>
      </c>
      <c r="J6" s="98"/>
      <c r="K6" s="98"/>
      <c r="L6" s="98">
        <f t="shared" si="1"/>
        <v>0</v>
      </c>
      <c r="M6" s="98"/>
      <c r="N6" s="98"/>
      <c r="O6" s="98">
        <f t="shared" si="1"/>
        <v>0</v>
      </c>
      <c r="P6" s="98"/>
      <c r="Q6" s="98"/>
      <c r="R6" s="98">
        <f t="shared" si="1"/>
        <v>0</v>
      </c>
      <c r="S6" s="98"/>
      <c r="T6" s="98"/>
      <c r="U6" s="98">
        <f t="shared" si="1"/>
        <v>0</v>
      </c>
      <c r="V6" s="98"/>
      <c r="W6" s="98"/>
      <c r="X6" s="98">
        <f t="shared" si="1"/>
        <v>0</v>
      </c>
      <c r="Y6" s="98"/>
      <c r="Z6" s="98"/>
      <c r="AA6" s="98">
        <f t="shared" si="1"/>
        <v>0</v>
      </c>
      <c r="AB6" s="98"/>
      <c r="AC6" s="98"/>
      <c r="AD6" s="98">
        <f t="shared" si="1"/>
        <v>0</v>
      </c>
      <c r="AE6" s="98"/>
      <c r="AF6" s="98"/>
      <c r="AG6" s="98">
        <f t="shared" si="1"/>
        <v>0</v>
      </c>
      <c r="AH6" s="98"/>
      <c r="AI6" s="98"/>
      <c r="AJ6" s="98">
        <f t="shared" si="1"/>
        <v>0</v>
      </c>
      <c r="AK6" s="98"/>
      <c r="AL6" s="98"/>
    </row>
    <row r="7" spans="1:38">
      <c r="A7" s="13"/>
      <c r="B7" s="74" t="s">
        <v>15</v>
      </c>
      <c r="C7" s="99">
        <f>ม.ค.!$CT$5</f>
        <v>0</v>
      </c>
      <c r="D7" s="99"/>
      <c r="E7" s="99"/>
      <c r="F7" s="99">
        <f>ก.พ.!$CN$5</f>
        <v>0</v>
      </c>
      <c r="G7" s="99"/>
      <c r="H7" s="99"/>
      <c r="I7" s="99">
        <f>มี.ค.!$CT$5</f>
        <v>0</v>
      </c>
      <c r="J7" s="99"/>
      <c r="K7" s="99"/>
      <c r="L7" s="99">
        <f>เม.ย.!$CQ$5</f>
        <v>0</v>
      </c>
      <c r="M7" s="99"/>
      <c r="N7" s="99"/>
      <c r="O7" s="99">
        <f>พ.ค.!$CT$5</f>
        <v>0</v>
      </c>
      <c r="P7" s="99"/>
      <c r="Q7" s="99"/>
      <c r="R7" s="99">
        <f>มิ.ย.!$CQ$5</f>
        <v>0</v>
      </c>
      <c r="S7" s="99"/>
      <c r="T7" s="99"/>
      <c r="U7" s="99">
        <f>ก.ค.!$CT$5</f>
        <v>0</v>
      </c>
      <c r="V7" s="99"/>
      <c r="W7" s="99"/>
      <c r="X7" s="99">
        <f>ส.ค.!$CT$5</f>
        <v>0</v>
      </c>
      <c r="Y7" s="99"/>
      <c r="Z7" s="99"/>
      <c r="AA7" s="99">
        <f>ก.ย.!$CQ$5</f>
        <v>0</v>
      </c>
      <c r="AB7" s="99"/>
      <c r="AC7" s="99"/>
      <c r="AD7" s="99">
        <f>ต.ค.!$CT$5</f>
        <v>0</v>
      </c>
      <c r="AE7" s="99"/>
      <c r="AF7" s="99"/>
      <c r="AG7" s="99">
        <f>พ.ย.!$CQ$5</f>
        <v>0</v>
      </c>
      <c r="AH7" s="99"/>
      <c r="AI7" s="99"/>
      <c r="AJ7" s="99">
        <f>ธ.ค.!$CT$5</f>
        <v>0</v>
      </c>
      <c r="AK7" s="99"/>
      <c r="AL7" s="99"/>
    </row>
    <row r="8" spans="1:38">
      <c r="A8" s="13"/>
      <c r="B8" s="6" t="s">
        <v>16</v>
      </c>
      <c r="C8" s="98">
        <f>C7*100/C3</f>
        <v>0</v>
      </c>
      <c r="D8" s="98"/>
      <c r="E8" s="98"/>
      <c r="F8" s="98">
        <f t="shared" ref="F8" si="2">F7*100/F3</f>
        <v>0</v>
      </c>
      <c r="G8" s="98"/>
      <c r="H8" s="98"/>
      <c r="I8" s="98">
        <f t="shared" ref="I8" si="3">I7*100/I3</f>
        <v>0</v>
      </c>
      <c r="J8" s="98"/>
      <c r="K8" s="98"/>
      <c r="L8" s="98">
        <f t="shared" ref="L8" si="4">L7*100/L3</f>
        <v>0</v>
      </c>
      <c r="M8" s="98"/>
      <c r="N8" s="98"/>
      <c r="O8" s="98">
        <f t="shared" ref="O8" si="5">O7*100/O3</f>
        <v>0</v>
      </c>
      <c r="P8" s="98"/>
      <c r="Q8" s="98"/>
      <c r="R8" s="98">
        <f t="shared" ref="R8" si="6">R7*100/R3</f>
        <v>0</v>
      </c>
      <c r="S8" s="98"/>
      <c r="T8" s="98"/>
      <c r="U8" s="98">
        <f t="shared" ref="U8" si="7">U7*100/U3</f>
        <v>0</v>
      </c>
      <c r="V8" s="98"/>
      <c r="W8" s="98"/>
      <c r="X8" s="98">
        <f t="shared" ref="X8" si="8">X7*100/X3</f>
        <v>0</v>
      </c>
      <c r="Y8" s="98"/>
      <c r="Z8" s="98"/>
      <c r="AA8" s="98">
        <f t="shared" ref="AA8" si="9">AA7*100/AA3</f>
        <v>0</v>
      </c>
      <c r="AB8" s="98"/>
      <c r="AC8" s="98"/>
      <c r="AD8" s="98">
        <f t="shared" ref="AD8" si="10">AD7*100/AD3</f>
        <v>0</v>
      </c>
      <c r="AE8" s="98"/>
      <c r="AF8" s="98"/>
      <c r="AG8" s="98">
        <f t="shared" ref="AG8" si="11">AG7*100/AG3</f>
        <v>0</v>
      </c>
      <c r="AH8" s="98"/>
      <c r="AI8" s="98"/>
      <c r="AJ8" s="98">
        <f t="shared" ref="AJ8" si="12">AJ7*100/AJ3</f>
        <v>0</v>
      </c>
      <c r="AK8" s="98"/>
      <c r="AL8" s="98"/>
    </row>
    <row r="9" spans="1:38">
      <c r="A9" s="13"/>
      <c r="B9" s="75" t="s">
        <v>56</v>
      </c>
      <c r="C9" s="100">
        <f>ม.ค.!$CT$6</f>
        <v>0</v>
      </c>
      <c r="D9" s="100"/>
      <c r="E9" s="100"/>
      <c r="F9" s="100">
        <f>ก.พ.!$CN$6</f>
        <v>0</v>
      </c>
      <c r="G9" s="100"/>
      <c r="H9" s="100"/>
      <c r="I9" s="100">
        <f>มี.ค.!$CT$6</f>
        <v>0</v>
      </c>
      <c r="J9" s="100"/>
      <c r="K9" s="100"/>
      <c r="L9" s="100">
        <f>เม.ย.!$CQ$6</f>
        <v>0</v>
      </c>
      <c r="M9" s="100"/>
      <c r="N9" s="100"/>
      <c r="O9" s="100">
        <f>พ.ค.!$CT$6</f>
        <v>0</v>
      </c>
      <c r="P9" s="100"/>
      <c r="Q9" s="100"/>
      <c r="R9" s="100">
        <f>มิ.ย.!$CQ$6</f>
        <v>0</v>
      </c>
      <c r="S9" s="100"/>
      <c r="T9" s="100"/>
      <c r="U9" s="100">
        <f>ก.ค.!$CT$6</f>
        <v>0</v>
      </c>
      <c r="V9" s="100"/>
      <c r="W9" s="100"/>
      <c r="X9" s="100">
        <f>ส.ค.!$CT$6</f>
        <v>0</v>
      </c>
      <c r="Y9" s="100"/>
      <c r="Z9" s="100"/>
      <c r="AA9" s="100">
        <f>ก.ย.!$CQ$6</f>
        <v>0</v>
      </c>
      <c r="AB9" s="100"/>
      <c r="AC9" s="100"/>
      <c r="AD9" s="100">
        <f>ต.ค.!$CT$6</f>
        <v>0</v>
      </c>
      <c r="AE9" s="100"/>
      <c r="AF9" s="100"/>
      <c r="AG9" s="100">
        <f>พ.ย.!$CQ$6</f>
        <v>0</v>
      </c>
      <c r="AH9" s="100"/>
      <c r="AI9" s="100"/>
      <c r="AJ9" s="100">
        <f>ธ.ค.!$CT$6</f>
        <v>0</v>
      </c>
      <c r="AK9" s="100"/>
      <c r="AL9" s="100"/>
    </row>
    <row r="10" spans="1:38">
      <c r="A10" s="13"/>
      <c r="B10" s="6" t="s">
        <v>16</v>
      </c>
      <c r="C10" s="98">
        <f>C9*100/C3</f>
        <v>0</v>
      </c>
      <c r="D10" s="98"/>
      <c r="E10" s="98"/>
      <c r="F10" s="98">
        <f t="shared" ref="F10" si="13">F9*100/F3</f>
        <v>0</v>
      </c>
      <c r="G10" s="98"/>
      <c r="H10" s="98"/>
      <c r="I10" s="98">
        <f t="shared" ref="I10" si="14">I9*100/I3</f>
        <v>0</v>
      </c>
      <c r="J10" s="98"/>
      <c r="K10" s="98"/>
      <c r="L10" s="98">
        <f t="shared" ref="L10" si="15">L9*100/L3</f>
        <v>0</v>
      </c>
      <c r="M10" s="98"/>
      <c r="N10" s="98"/>
      <c r="O10" s="98">
        <f t="shared" ref="O10" si="16">O9*100/O3</f>
        <v>0</v>
      </c>
      <c r="P10" s="98"/>
      <c r="Q10" s="98"/>
      <c r="R10" s="98">
        <f t="shared" ref="R10" si="17">R9*100/R3</f>
        <v>0</v>
      </c>
      <c r="S10" s="98"/>
      <c r="T10" s="98"/>
      <c r="U10" s="98">
        <f t="shared" ref="U10" si="18">U9*100/U3</f>
        <v>0</v>
      </c>
      <c r="V10" s="98"/>
      <c r="W10" s="98"/>
      <c r="X10" s="98">
        <f t="shared" ref="X10" si="19">X9*100/X3</f>
        <v>0</v>
      </c>
      <c r="Y10" s="98"/>
      <c r="Z10" s="98"/>
      <c r="AA10" s="98">
        <f t="shared" ref="AA10" si="20">AA9*100/AA3</f>
        <v>0</v>
      </c>
      <c r="AB10" s="98"/>
      <c r="AC10" s="98"/>
      <c r="AD10" s="98">
        <f t="shared" ref="AD10" si="21">AD9*100/AD3</f>
        <v>0</v>
      </c>
      <c r="AE10" s="98"/>
      <c r="AF10" s="98"/>
      <c r="AG10" s="98">
        <f t="shared" ref="AG10" si="22">AG9*100/AG3</f>
        <v>0</v>
      </c>
      <c r="AH10" s="98"/>
      <c r="AI10" s="98"/>
      <c r="AJ10" s="98">
        <f t="shared" ref="AJ10" si="23">AJ9*100/AJ3</f>
        <v>0</v>
      </c>
      <c r="AK10" s="98"/>
      <c r="AL10" s="98"/>
    </row>
    <row r="11" spans="1:38">
      <c r="A11" s="13"/>
      <c r="B11" s="38" t="s">
        <v>17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</row>
    <row r="12" spans="1:38">
      <c r="A12" s="13"/>
      <c r="B12" s="39" t="s">
        <v>18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>
      <c r="A13" s="13"/>
      <c r="B13" s="13" t="s">
        <v>19</v>
      </c>
      <c r="C13" s="16" t="s">
        <v>21</v>
      </c>
      <c r="D13" s="17" t="s">
        <v>20</v>
      </c>
      <c r="E13" s="18" t="s">
        <v>22</v>
      </c>
      <c r="F13" s="16" t="s">
        <v>21</v>
      </c>
      <c r="G13" s="17" t="s">
        <v>20</v>
      </c>
      <c r="H13" s="18" t="s">
        <v>22</v>
      </c>
      <c r="I13" s="16" t="s">
        <v>21</v>
      </c>
      <c r="J13" s="17" t="s">
        <v>20</v>
      </c>
      <c r="K13" s="18" t="s">
        <v>22</v>
      </c>
      <c r="L13" s="16" t="s">
        <v>21</v>
      </c>
      <c r="M13" s="17" t="s">
        <v>20</v>
      </c>
      <c r="N13" s="18" t="s">
        <v>22</v>
      </c>
      <c r="O13" s="16" t="s">
        <v>21</v>
      </c>
      <c r="P13" s="17" t="s">
        <v>20</v>
      </c>
      <c r="Q13" s="18" t="s">
        <v>22</v>
      </c>
      <c r="R13" s="16" t="s">
        <v>21</v>
      </c>
      <c r="S13" s="17" t="s">
        <v>20</v>
      </c>
      <c r="T13" s="18" t="s">
        <v>22</v>
      </c>
      <c r="U13" s="16" t="s">
        <v>21</v>
      </c>
      <c r="V13" s="17" t="s">
        <v>20</v>
      </c>
      <c r="W13" s="18" t="s">
        <v>22</v>
      </c>
      <c r="X13" s="16" t="s">
        <v>21</v>
      </c>
      <c r="Y13" s="17" t="s">
        <v>20</v>
      </c>
      <c r="Z13" s="18" t="s">
        <v>22</v>
      </c>
      <c r="AA13" s="16" t="s">
        <v>21</v>
      </c>
      <c r="AB13" s="17" t="s">
        <v>20</v>
      </c>
      <c r="AC13" s="18" t="s">
        <v>22</v>
      </c>
      <c r="AD13" s="16" t="s">
        <v>21</v>
      </c>
      <c r="AE13" s="17" t="s">
        <v>20</v>
      </c>
      <c r="AF13" s="18" t="s">
        <v>22</v>
      </c>
      <c r="AG13" s="16" t="s">
        <v>21</v>
      </c>
      <c r="AH13" s="17" t="s">
        <v>20</v>
      </c>
      <c r="AI13" s="18" t="s">
        <v>22</v>
      </c>
      <c r="AJ13" s="16" t="s">
        <v>21</v>
      </c>
      <c r="AK13" s="17" t="s">
        <v>20</v>
      </c>
      <c r="AL13" s="18" t="s">
        <v>22</v>
      </c>
    </row>
    <row r="14" spans="1:38">
      <c r="A14" s="13"/>
      <c r="B14" s="73" t="s">
        <v>55</v>
      </c>
      <c r="C14" s="40">
        <f>ม.ค.!$CQ$4</f>
        <v>0</v>
      </c>
      <c r="D14" s="41">
        <f>ม.ค.!$CR$4</f>
        <v>0</v>
      </c>
      <c r="E14" s="42">
        <f>ม.ค.!$CS$4</f>
        <v>0</v>
      </c>
      <c r="F14" s="40">
        <f>ก.พ.!CK4</f>
        <v>0</v>
      </c>
      <c r="G14" s="41">
        <f>ก.พ.!CL4</f>
        <v>0</v>
      </c>
      <c r="H14" s="42">
        <f>ก.พ.!CM4</f>
        <v>0</v>
      </c>
      <c r="I14" s="40">
        <f>มี.ค.!CQ4</f>
        <v>0</v>
      </c>
      <c r="J14" s="41">
        <f>มี.ค.!CR4</f>
        <v>0</v>
      </c>
      <c r="K14" s="42">
        <f>มี.ค.!CS4</f>
        <v>0</v>
      </c>
      <c r="L14" s="40">
        <f>เม.ย.!CN4</f>
        <v>0</v>
      </c>
      <c r="M14" s="41">
        <f>เม.ย.!CO4</f>
        <v>0</v>
      </c>
      <c r="N14" s="42">
        <f>เม.ย.!CP4</f>
        <v>0</v>
      </c>
      <c r="O14" s="40">
        <f>พ.ค.!CQ4</f>
        <v>0</v>
      </c>
      <c r="P14" s="41">
        <f>พ.ค.!CR4</f>
        <v>0</v>
      </c>
      <c r="Q14" s="42">
        <f>พ.ค.!CS4</f>
        <v>0</v>
      </c>
      <c r="R14" s="40">
        <f>มิ.ย.!CN4</f>
        <v>0</v>
      </c>
      <c r="S14" s="41">
        <f>มิ.ย.!CO4</f>
        <v>0</v>
      </c>
      <c r="T14" s="42">
        <f>มิ.ย.!CP4</f>
        <v>0</v>
      </c>
      <c r="U14" s="40">
        <f>ก.ค.!CQ4</f>
        <v>0</v>
      </c>
      <c r="V14" s="41">
        <f>ก.ค.!CR4</f>
        <v>0</v>
      </c>
      <c r="W14" s="42">
        <f>ก.ค.!CS4</f>
        <v>0</v>
      </c>
      <c r="X14" s="40">
        <f>ส.ค.!CQ4</f>
        <v>0</v>
      </c>
      <c r="Y14" s="41">
        <f>ส.ค.!CR4</f>
        <v>0</v>
      </c>
      <c r="Z14" s="42">
        <f>ส.ค.!CS4</f>
        <v>0</v>
      </c>
      <c r="AA14" s="40">
        <f>ก.ย.!CN4</f>
        <v>0</v>
      </c>
      <c r="AB14" s="41">
        <f>ก.ย.!CO4</f>
        <v>0</v>
      </c>
      <c r="AC14" s="42">
        <f>ก.ย.!CP4</f>
        <v>0</v>
      </c>
      <c r="AD14" s="40">
        <f>ต.ค.!CQ4</f>
        <v>0</v>
      </c>
      <c r="AE14" s="41">
        <f>ต.ค.!CR4</f>
        <v>0</v>
      </c>
      <c r="AF14" s="42">
        <f>ต.ค.!CS4</f>
        <v>0</v>
      </c>
      <c r="AG14" s="40">
        <f>พ.ย.!CN4</f>
        <v>0</v>
      </c>
      <c r="AH14" s="41">
        <f>พ.ย.!CO4</f>
        <v>0</v>
      </c>
      <c r="AI14" s="42">
        <f>พ.ย.!CP4</f>
        <v>0</v>
      </c>
      <c r="AJ14" s="40">
        <f>ธ.ค.!CQ4</f>
        <v>0</v>
      </c>
      <c r="AK14" s="41">
        <f>ธ.ค.!CR4</f>
        <v>0</v>
      </c>
      <c r="AL14" s="42">
        <f>ธ.ค.!CS4</f>
        <v>0</v>
      </c>
    </row>
    <row r="15" spans="1:38">
      <c r="A15" s="13"/>
      <c r="B15" s="74" t="s">
        <v>15</v>
      </c>
      <c r="C15" s="43">
        <f>ม.ค.!CQ5</f>
        <v>0</v>
      </c>
      <c r="D15" s="44">
        <f>ม.ค.!CR5</f>
        <v>0</v>
      </c>
      <c r="E15" s="45">
        <f>ม.ค.!CS5</f>
        <v>0</v>
      </c>
      <c r="F15" s="43">
        <f>ก.พ.!CK5</f>
        <v>0</v>
      </c>
      <c r="G15" s="44">
        <f>ก.พ.!CL5</f>
        <v>0</v>
      </c>
      <c r="H15" s="45">
        <f>ก.พ.!CM5</f>
        <v>0</v>
      </c>
      <c r="I15" s="43">
        <f>มี.ค.!CQ5</f>
        <v>0</v>
      </c>
      <c r="J15" s="44">
        <f>มี.ค.!CR5</f>
        <v>0</v>
      </c>
      <c r="K15" s="45">
        <f>มี.ค.!CS5</f>
        <v>0</v>
      </c>
      <c r="L15" s="43">
        <f>เม.ย.!CN5</f>
        <v>0</v>
      </c>
      <c r="M15" s="44">
        <f>เม.ย.!CO5</f>
        <v>0</v>
      </c>
      <c r="N15" s="45">
        <f>เม.ย.!CP5</f>
        <v>0</v>
      </c>
      <c r="O15" s="43">
        <f>พ.ค.!CQ5</f>
        <v>0</v>
      </c>
      <c r="P15" s="44">
        <f>พ.ค.!CR5</f>
        <v>0</v>
      </c>
      <c r="Q15" s="45">
        <f>พ.ค.!CS5</f>
        <v>0</v>
      </c>
      <c r="R15" s="43">
        <f>มิ.ย.!CN5</f>
        <v>0</v>
      </c>
      <c r="S15" s="44">
        <f>มิ.ย.!CO5</f>
        <v>0</v>
      </c>
      <c r="T15" s="45">
        <f>มิ.ย.!CP5</f>
        <v>0</v>
      </c>
      <c r="U15" s="43">
        <f>ก.ค.!CQ5</f>
        <v>0</v>
      </c>
      <c r="V15" s="44">
        <f>ก.ค.!CR5</f>
        <v>0</v>
      </c>
      <c r="W15" s="45">
        <f>ก.ค.!CS5</f>
        <v>0</v>
      </c>
      <c r="X15" s="43">
        <f>ส.ค.!CQ5</f>
        <v>0</v>
      </c>
      <c r="Y15" s="44">
        <f>ส.ค.!CR5</f>
        <v>0</v>
      </c>
      <c r="Z15" s="45">
        <f>ส.ค.!CS5</f>
        <v>0</v>
      </c>
      <c r="AA15" s="43">
        <f>ก.ย.!CN5</f>
        <v>0</v>
      </c>
      <c r="AB15" s="44">
        <f>ก.ย.!CO5</f>
        <v>0</v>
      </c>
      <c r="AC15" s="45">
        <f>ก.ย.!CP5</f>
        <v>0</v>
      </c>
      <c r="AD15" s="43">
        <f>ต.ค.!CQ5</f>
        <v>0</v>
      </c>
      <c r="AE15" s="44">
        <f>ต.ค.!CR5</f>
        <v>0</v>
      </c>
      <c r="AF15" s="45">
        <f>ต.ค.!CS5</f>
        <v>0</v>
      </c>
      <c r="AG15" s="43">
        <f>พ.ย.!CN5</f>
        <v>0</v>
      </c>
      <c r="AH15" s="44">
        <f>พ.ย.!CO5</f>
        <v>0</v>
      </c>
      <c r="AI15" s="45">
        <f>พ.ย.!CP5</f>
        <v>0</v>
      </c>
      <c r="AJ15" s="43">
        <f>ธ.ค.!CQ5</f>
        <v>0</v>
      </c>
      <c r="AK15" s="44">
        <f>ธ.ค.!CR5</f>
        <v>0</v>
      </c>
      <c r="AL15" s="45">
        <f>ธ.ค.!CS5</f>
        <v>0</v>
      </c>
    </row>
    <row r="16" spans="1:38">
      <c r="A16" s="13"/>
      <c r="B16" s="75" t="s">
        <v>56</v>
      </c>
      <c r="C16" s="46">
        <f>ม.ค.!CQ6</f>
        <v>0</v>
      </c>
      <c r="D16" s="47">
        <f>ม.ค.!CR6</f>
        <v>0</v>
      </c>
      <c r="E16" s="48">
        <f>ม.ค.!CS6</f>
        <v>0</v>
      </c>
      <c r="F16" s="46">
        <f>ก.พ.!CK6</f>
        <v>0</v>
      </c>
      <c r="G16" s="47">
        <f>ก.พ.!CL6</f>
        <v>0</v>
      </c>
      <c r="H16" s="48">
        <f>ก.พ.!CM6</f>
        <v>0</v>
      </c>
      <c r="I16" s="46">
        <f>มี.ค.!CQ6</f>
        <v>0</v>
      </c>
      <c r="J16" s="47">
        <f>มี.ค.!CR6</f>
        <v>0</v>
      </c>
      <c r="K16" s="48">
        <f>มี.ค.!CS6</f>
        <v>0</v>
      </c>
      <c r="L16" s="46">
        <f>เม.ย.!CN6</f>
        <v>0</v>
      </c>
      <c r="M16" s="47">
        <f>เม.ย.!CO6</f>
        <v>0</v>
      </c>
      <c r="N16" s="48">
        <f>เม.ย.!CP6</f>
        <v>0</v>
      </c>
      <c r="O16" s="46">
        <f>พ.ค.!CQ6</f>
        <v>0</v>
      </c>
      <c r="P16" s="47">
        <f>พ.ค.!CR6</f>
        <v>0</v>
      </c>
      <c r="Q16" s="48">
        <f>พ.ค.!CS6</f>
        <v>0</v>
      </c>
      <c r="R16" s="46">
        <f>มิ.ย.!CN6</f>
        <v>0</v>
      </c>
      <c r="S16" s="47">
        <f>มิ.ย.!CO6</f>
        <v>0</v>
      </c>
      <c r="T16" s="48">
        <f>มิ.ย.!CP6</f>
        <v>0</v>
      </c>
      <c r="U16" s="46">
        <f>ก.ค.!CQ6</f>
        <v>0</v>
      </c>
      <c r="V16" s="47">
        <f>ก.ค.!CR6</f>
        <v>0</v>
      </c>
      <c r="W16" s="48">
        <f>ก.ค.!CS6</f>
        <v>0</v>
      </c>
      <c r="X16" s="46">
        <f>ส.ค.!CQ6</f>
        <v>0</v>
      </c>
      <c r="Y16" s="47">
        <f>ส.ค.!CR6</f>
        <v>0</v>
      </c>
      <c r="Z16" s="48">
        <f>ส.ค.!CS6</f>
        <v>0</v>
      </c>
      <c r="AA16" s="46">
        <f>ก.ย.!CN6</f>
        <v>0</v>
      </c>
      <c r="AB16" s="47">
        <f>ก.ย.!CO6</f>
        <v>0</v>
      </c>
      <c r="AC16" s="48">
        <f>ก.ย.!CP6</f>
        <v>0</v>
      </c>
      <c r="AD16" s="46">
        <f>ต.ค.!CQ6</f>
        <v>0</v>
      </c>
      <c r="AE16" s="47">
        <f>ต.ค.!CR6</f>
        <v>0</v>
      </c>
      <c r="AF16" s="48">
        <f>ต.ค.!CS6</f>
        <v>0</v>
      </c>
      <c r="AG16" s="46">
        <f>พ.ย.!CN6</f>
        <v>0</v>
      </c>
      <c r="AH16" s="47">
        <f>พ.ย.!CO6</f>
        <v>0</v>
      </c>
      <c r="AI16" s="48">
        <f>พ.ย.!CP6</f>
        <v>0</v>
      </c>
      <c r="AJ16" s="46">
        <f>ธ.ค.!CQ6</f>
        <v>0</v>
      </c>
      <c r="AK16" s="47">
        <f>ธ.ค.!CR6</f>
        <v>0</v>
      </c>
      <c r="AL16" s="48">
        <f>ธ.ค.!CS6</f>
        <v>0</v>
      </c>
    </row>
    <row r="17" spans="1:38">
      <c r="A17" s="13">
        <v>2</v>
      </c>
      <c r="B17" s="6" t="s">
        <v>26</v>
      </c>
      <c r="C17" s="16" t="s">
        <v>21</v>
      </c>
      <c r="D17" s="17" t="s">
        <v>20</v>
      </c>
      <c r="E17" s="18" t="s">
        <v>22</v>
      </c>
      <c r="F17" s="16" t="s">
        <v>21</v>
      </c>
      <c r="G17" s="17" t="s">
        <v>20</v>
      </c>
      <c r="H17" s="18" t="s">
        <v>22</v>
      </c>
      <c r="I17" s="16" t="s">
        <v>21</v>
      </c>
      <c r="J17" s="17" t="s">
        <v>20</v>
      </c>
      <c r="K17" s="18" t="s">
        <v>22</v>
      </c>
      <c r="L17" s="16" t="s">
        <v>21</v>
      </c>
      <c r="M17" s="17" t="s">
        <v>20</v>
      </c>
      <c r="N17" s="18" t="s">
        <v>22</v>
      </c>
      <c r="O17" s="16" t="s">
        <v>21</v>
      </c>
      <c r="P17" s="17" t="s">
        <v>20</v>
      </c>
      <c r="Q17" s="18" t="s">
        <v>22</v>
      </c>
      <c r="R17" s="16" t="s">
        <v>21</v>
      </c>
      <c r="S17" s="17" t="s">
        <v>20</v>
      </c>
      <c r="T17" s="18" t="s">
        <v>22</v>
      </c>
      <c r="U17" s="16" t="s">
        <v>21</v>
      </c>
      <c r="V17" s="17" t="s">
        <v>20</v>
      </c>
      <c r="W17" s="18" t="s">
        <v>22</v>
      </c>
      <c r="X17" s="16" t="s">
        <v>21</v>
      </c>
      <c r="Y17" s="17" t="s">
        <v>20</v>
      </c>
      <c r="Z17" s="18" t="s">
        <v>22</v>
      </c>
      <c r="AA17" s="16" t="s">
        <v>21</v>
      </c>
      <c r="AB17" s="17" t="s">
        <v>20</v>
      </c>
      <c r="AC17" s="18" t="s">
        <v>22</v>
      </c>
      <c r="AD17" s="16" t="s">
        <v>21</v>
      </c>
      <c r="AE17" s="17" t="s">
        <v>20</v>
      </c>
      <c r="AF17" s="18" t="s">
        <v>22</v>
      </c>
      <c r="AG17" s="16" t="s">
        <v>21</v>
      </c>
      <c r="AH17" s="17" t="s">
        <v>20</v>
      </c>
      <c r="AI17" s="18" t="s">
        <v>22</v>
      </c>
      <c r="AJ17" s="16" t="s">
        <v>21</v>
      </c>
      <c r="AK17" s="17" t="s">
        <v>20</v>
      </c>
      <c r="AL17" s="18" t="s">
        <v>22</v>
      </c>
    </row>
    <row r="18" spans="1:38">
      <c r="A18" s="13"/>
      <c r="B18" s="73" t="s">
        <v>24</v>
      </c>
      <c r="C18" s="40">
        <f>ม.ค.!CQ8</f>
        <v>0</v>
      </c>
      <c r="D18" s="41">
        <f>ม.ค.!CR8</f>
        <v>0</v>
      </c>
      <c r="E18" s="42">
        <f>ม.ค.!CS8</f>
        <v>0</v>
      </c>
      <c r="F18" s="40">
        <f>ก.พ.!CK8</f>
        <v>0</v>
      </c>
      <c r="G18" s="41">
        <f>ก.พ.!CL8</f>
        <v>0</v>
      </c>
      <c r="H18" s="42">
        <f>ก.พ.!CM8</f>
        <v>0</v>
      </c>
      <c r="I18" s="40">
        <f>มี.ค.!CQ8</f>
        <v>0</v>
      </c>
      <c r="J18" s="41">
        <f>มี.ค.!CR8</f>
        <v>0</v>
      </c>
      <c r="K18" s="42">
        <f>มี.ค.!CS8</f>
        <v>0</v>
      </c>
      <c r="L18" s="40">
        <f>เม.ย.!CN8</f>
        <v>0</v>
      </c>
      <c r="M18" s="41">
        <f>เม.ย.!CO8</f>
        <v>0</v>
      </c>
      <c r="N18" s="42">
        <f>เม.ย.!CP8</f>
        <v>0</v>
      </c>
      <c r="O18" s="40">
        <f>พ.ค.!CQ8</f>
        <v>0</v>
      </c>
      <c r="P18" s="41">
        <f>พ.ค.!CR8</f>
        <v>0</v>
      </c>
      <c r="Q18" s="42">
        <f>พ.ค.!CS8</f>
        <v>0</v>
      </c>
      <c r="R18" s="40">
        <f>มิ.ย.!CN8</f>
        <v>0</v>
      </c>
      <c r="S18" s="41">
        <f>มิ.ย.!CO8</f>
        <v>0</v>
      </c>
      <c r="T18" s="42">
        <f>มิ.ย.!CP8</f>
        <v>0</v>
      </c>
      <c r="U18" s="40">
        <f>ก.ค.!CQ8</f>
        <v>0</v>
      </c>
      <c r="V18" s="41">
        <f>ก.ค.!CR8</f>
        <v>0</v>
      </c>
      <c r="W18" s="42">
        <f>ก.ค.!CS8</f>
        <v>0</v>
      </c>
      <c r="X18" s="40">
        <f>ส.ค.!CQ8</f>
        <v>0</v>
      </c>
      <c r="Y18" s="41">
        <f>ส.ค.!CR8</f>
        <v>0</v>
      </c>
      <c r="Z18" s="42">
        <f>ส.ค.!CS8</f>
        <v>0</v>
      </c>
      <c r="AA18" s="40">
        <f>ก.ย.!CN8</f>
        <v>0</v>
      </c>
      <c r="AB18" s="41">
        <f>ก.ย.!CO8</f>
        <v>0</v>
      </c>
      <c r="AC18" s="42">
        <f>ก.ย.!CP8</f>
        <v>0</v>
      </c>
      <c r="AD18" s="40">
        <f>ต.ค.!CQ8</f>
        <v>0</v>
      </c>
      <c r="AE18" s="41">
        <f>ต.ค.!CR8</f>
        <v>0</v>
      </c>
      <c r="AF18" s="42">
        <f>ต.ค.!CS8</f>
        <v>0</v>
      </c>
      <c r="AG18" s="40">
        <f>พ.ย.!CN8</f>
        <v>0</v>
      </c>
      <c r="AH18" s="41">
        <f>พ.ย.!CO8</f>
        <v>0</v>
      </c>
      <c r="AI18" s="42">
        <f>พ.ย.!CP8</f>
        <v>0</v>
      </c>
      <c r="AJ18" s="40">
        <f>ธ.ค.!CQ8</f>
        <v>0</v>
      </c>
      <c r="AK18" s="41">
        <f>ธ.ค.!CR8</f>
        <v>0</v>
      </c>
      <c r="AL18" s="42">
        <f>ธ.ค.!CS8</f>
        <v>0</v>
      </c>
    </row>
    <row r="19" spans="1:38">
      <c r="A19" s="13"/>
      <c r="B19" s="74" t="s">
        <v>23</v>
      </c>
      <c r="C19" s="43">
        <f>ม.ค.!CQ9</f>
        <v>0</v>
      </c>
      <c r="D19" s="44">
        <f>ม.ค.!CR9</f>
        <v>0</v>
      </c>
      <c r="E19" s="45">
        <f>ม.ค.!CS9</f>
        <v>0</v>
      </c>
      <c r="F19" s="43">
        <f>ก.พ.!CK9</f>
        <v>0</v>
      </c>
      <c r="G19" s="44">
        <f>ก.พ.!CL9</f>
        <v>0</v>
      </c>
      <c r="H19" s="45">
        <f>ก.พ.!CM9</f>
        <v>0</v>
      </c>
      <c r="I19" s="43">
        <f>มี.ค.!CQ9</f>
        <v>0</v>
      </c>
      <c r="J19" s="44">
        <f>มี.ค.!CR9</f>
        <v>0</v>
      </c>
      <c r="K19" s="45">
        <f>มี.ค.!CS9</f>
        <v>0</v>
      </c>
      <c r="L19" s="43">
        <f>เม.ย.!CN9</f>
        <v>0</v>
      </c>
      <c r="M19" s="44">
        <f>เม.ย.!CO9</f>
        <v>0</v>
      </c>
      <c r="N19" s="45">
        <f>เม.ย.!CP9</f>
        <v>0</v>
      </c>
      <c r="O19" s="43">
        <f>พ.ค.!CQ9</f>
        <v>0</v>
      </c>
      <c r="P19" s="44">
        <f>พ.ค.!CR9</f>
        <v>0</v>
      </c>
      <c r="Q19" s="45">
        <f>พ.ค.!CS9</f>
        <v>0</v>
      </c>
      <c r="R19" s="43">
        <f>มิ.ย.!CN9</f>
        <v>0</v>
      </c>
      <c r="S19" s="44">
        <f>มิ.ย.!CO9</f>
        <v>0</v>
      </c>
      <c r="T19" s="45">
        <f>มิ.ย.!CP9</f>
        <v>0</v>
      </c>
      <c r="U19" s="43">
        <f>ก.ค.!CQ9</f>
        <v>0</v>
      </c>
      <c r="V19" s="44">
        <f>ก.ค.!CR9</f>
        <v>0</v>
      </c>
      <c r="W19" s="45">
        <f>ก.ค.!CS9</f>
        <v>0</v>
      </c>
      <c r="X19" s="43">
        <f>ส.ค.!CQ9</f>
        <v>0</v>
      </c>
      <c r="Y19" s="44">
        <f>ส.ค.!CR9</f>
        <v>0</v>
      </c>
      <c r="Z19" s="45">
        <f>ส.ค.!CS9</f>
        <v>0</v>
      </c>
      <c r="AA19" s="43">
        <f>ก.ย.!CN9</f>
        <v>0</v>
      </c>
      <c r="AB19" s="44">
        <f>ก.ย.!CO9</f>
        <v>0</v>
      </c>
      <c r="AC19" s="45">
        <f>ก.ย.!CP9</f>
        <v>0</v>
      </c>
      <c r="AD19" s="43">
        <f>ต.ค.!CQ9</f>
        <v>0</v>
      </c>
      <c r="AE19" s="44">
        <f>ต.ค.!CR9</f>
        <v>0</v>
      </c>
      <c r="AF19" s="45">
        <f>ต.ค.!CS9</f>
        <v>0</v>
      </c>
      <c r="AG19" s="43">
        <f>พ.ย.!CN9</f>
        <v>0</v>
      </c>
      <c r="AH19" s="44">
        <f>พ.ย.!CO9</f>
        <v>0</v>
      </c>
      <c r="AI19" s="45">
        <f>พ.ย.!CP9</f>
        <v>0</v>
      </c>
      <c r="AJ19" s="43">
        <f>ธ.ค.!CQ9</f>
        <v>0</v>
      </c>
      <c r="AK19" s="44">
        <f>ธ.ค.!CR9</f>
        <v>0</v>
      </c>
      <c r="AL19" s="45">
        <f>ธ.ค.!CS9</f>
        <v>0</v>
      </c>
    </row>
    <row r="20" spans="1:38">
      <c r="A20" s="13"/>
      <c r="B20" s="75" t="s">
        <v>25</v>
      </c>
      <c r="C20" s="46">
        <f>ม.ค.!CQ10</f>
        <v>0</v>
      </c>
      <c r="D20" s="47">
        <f>ม.ค.!CR10</f>
        <v>0</v>
      </c>
      <c r="E20" s="48">
        <f>ม.ค.!CS10</f>
        <v>0</v>
      </c>
      <c r="F20" s="46">
        <f>ก.พ.!CK10</f>
        <v>0</v>
      </c>
      <c r="G20" s="47">
        <f>ก.พ.!CL10</f>
        <v>0</v>
      </c>
      <c r="H20" s="48">
        <f>ก.พ.!CM10</f>
        <v>0</v>
      </c>
      <c r="I20" s="46">
        <f>มี.ค.!CQ10</f>
        <v>0</v>
      </c>
      <c r="J20" s="47">
        <f>มี.ค.!CR10</f>
        <v>0</v>
      </c>
      <c r="K20" s="48">
        <f>มี.ค.!CS10</f>
        <v>0</v>
      </c>
      <c r="L20" s="46">
        <f>เม.ย.!CN10</f>
        <v>0</v>
      </c>
      <c r="M20" s="47">
        <f>เม.ย.!CO10</f>
        <v>0</v>
      </c>
      <c r="N20" s="48">
        <f>เม.ย.!CP10</f>
        <v>0</v>
      </c>
      <c r="O20" s="46">
        <f>พ.ค.!CQ10</f>
        <v>0</v>
      </c>
      <c r="P20" s="47">
        <f>พ.ค.!CR10</f>
        <v>0</v>
      </c>
      <c r="Q20" s="48">
        <f>พ.ค.!CS10</f>
        <v>0</v>
      </c>
      <c r="R20" s="46">
        <f>มิ.ย.!CN10</f>
        <v>0</v>
      </c>
      <c r="S20" s="47">
        <f>มิ.ย.!CO10</f>
        <v>0</v>
      </c>
      <c r="T20" s="48">
        <f>มิ.ย.!CP10</f>
        <v>0</v>
      </c>
      <c r="U20" s="46">
        <f>ก.ค.!CQ10</f>
        <v>0</v>
      </c>
      <c r="V20" s="47">
        <f>ก.ค.!CR10</f>
        <v>0</v>
      </c>
      <c r="W20" s="48">
        <f>ก.ค.!CS10</f>
        <v>0</v>
      </c>
      <c r="X20" s="46">
        <f>ส.ค.!CQ10</f>
        <v>0</v>
      </c>
      <c r="Y20" s="47">
        <f>ส.ค.!CR10</f>
        <v>0</v>
      </c>
      <c r="Z20" s="48">
        <f>ส.ค.!CS10</f>
        <v>0</v>
      </c>
      <c r="AA20" s="46">
        <f>ก.ย.!CN10</f>
        <v>0</v>
      </c>
      <c r="AB20" s="47">
        <f>ก.ย.!CO10</f>
        <v>0</v>
      </c>
      <c r="AC20" s="48">
        <f>ก.ย.!CP10</f>
        <v>0</v>
      </c>
      <c r="AD20" s="46">
        <f>ต.ค.!CQ10</f>
        <v>0</v>
      </c>
      <c r="AE20" s="47">
        <f>ต.ค.!CR10</f>
        <v>0</v>
      </c>
      <c r="AF20" s="48">
        <f>ต.ค.!CS10</f>
        <v>0</v>
      </c>
      <c r="AG20" s="46">
        <f>พ.ย.!CN10</f>
        <v>0</v>
      </c>
      <c r="AH20" s="47">
        <f>พ.ย.!CO10</f>
        <v>0</v>
      </c>
      <c r="AI20" s="48">
        <f>พ.ย.!CP10</f>
        <v>0</v>
      </c>
      <c r="AJ20" s="46">
        <f>ธ.ค.!CQ10</f>
        <v>0</v>
      </c>
      <c r="AK20" s="47">
        <f>ธ.ค.!CR10</f>
        <v>0</v>
      </c>
      <c r="AL20" s="48">
        <f>ธ.ค.!CS10</f>
        <v>0</v>
      </c>
    </row>
    <row r="21" spans="1:38">
      <c r="A21" s="6">
        <v>3</v>
      </c>
      <c r="B21" s="6" t="s">
        <v>27</v>
      </c>
      <c r="C21" s="19"/>
      <c r="D21" s="20"/>
      <c r="E21" s="21"/>
      <c r="F21" s="19"/>
      <c r="G21" s="20"/>
      <c r="H21" s="21"/>
      <c r="I21" s="19"/>
      <c r="J21" s="20"/>
      <c r="K21" s="21"/>
      <c r="L21" s="19"/>
      <c r="M21" s="20"/>
      <c r="N21" s="21"/>
      <c r="O21" s="19"/>
      <c r="P21" s="20"/>
      <c r="Q21" s="21"/>
      <c r="R21" s="19"/>
      <c r="S21" s="20"/>
      <c r="T21" s="21"/>
      <c r="U21" s="19"/>
      <c r="V21" s="20"/>
      <c r="W21" s="21"/>
      <c r="X21" s="19"/>
      <c r="Y21" s="20"/>
      <c r="Z21" s="21"/>
      <c r="AA21" s="19"/>
      <c r="AB21" s="20"/>
      <c r="AC21" s="21"/>
      <c r="AD21" s="19"/>
      <c r="AE21" s="20"/>
      <c r="AF21" s="21"/>
      <c r="AG21" s="19"/>
      <c r="AH21" s="20"/>
      <c r="AI21" s="21"/>
      <c r="AJ21" s="19"/>
      <c r="AK21" s="20"/>
      <c r="AL21" s="21"/>
    </row>
    <row r="22" spans="1:38">
      <c r="A22" s="13"/>
      <c r="B22" s="73" t="s">
        <v>28</v>
      </c>
      <c r="C22" s="103">
        <f>C18+D18+E18*700</f>
        <v>0</v>
      </c>
      <c r="D22" s="103"/>
      <c r="E22" s="103"/>
      <c r="F22" s="103">
        <f t="shared" ref="F22" si="24">F18+G18+H18*700</f>
        <v>0</v>
      </c>
      <c r="G22" s="103"/>
      <c r="H22" s="103"/>
      <c r="I22" s="103">
        <f t="shared" ref="I22" si="25">I18+J18+K18*700</f>
        <v>0</v>
      </c>
      <c r="J22" s="103"/>
      <c r="K22" s="103"/>
      <c r="L22" s="103">
        <f t="shared" ref="L22" si="26">L18+M18+N18*700</f>
        <v>0</v>
      </c>
      <c r="M22" s="103"/>
      <c r="N22" s="103"/>
      <c r="O22" s="103">
        <f t="shared" ref="O22" si="27">O18+P18+Q18*700</f>
        <v>0</v>
      </c>
      <c r="P22" s="103"/>
      <c r="Q22" s="103"/>
      <c r="R22" s="103">
        <f t="shared" ref="R22" si="28">R18+S18+T18*700</f>
        <v>0</v>
      </c>
      <c r="S22" s="103"/>
      <c r="T22" s="103"/>
      <c r="U22" s="103">
        <f t="shared" ref="U22" si="29">U18+V18+W18*700</f>
        <v>0</v>
      </c>
      <c r="V22" s="103"/>
      <c r="W22" s="103"/>
      <c r="X22" s="103">
        <f t="shared" ref="X22" si="30">X18+Y18+Z18*700</f>
        <v>0</v>
      </c>
      <c r="Y22" s="103"/>
      <c r="Z22" s="103"/>
      <c r="AA22" s="103">
        <f t="shared" ref="AA22" si="31">AA18+AB18+AC18*700</f>
        <v>0</v>
      </c>
      <c r="AB22" s="103"/>
      <c r="AC22" s="103"/>
      <c r="AD22" s="103">
        <f t="shared" ref="AD22" si="32">AD18+AE18+AF18*700</f>
        <v>0</v>
      </c>
      <c r="AE22" s="103"/>
      <c r="AF22" s="103"/>
      <c r="AG22" s="103">
        <f t="shared" ref="AG22" si="33">AG18+AH18+AI18*700</f>
        <v>0</v>
      </c>
      <c r="AH22" s="103"/>
      <c r="AI22" s="103"/>
      <c r="AJ22" s="103">
        <f t="shared" ref="AJ22" si="34">AJ18+AK18+AL18*700</f>
        <v>0</v>
      </c>
      <c r="AK22" s="103"/>
      <c r="AL22" s="103"/>
    </row>
    <row r="23" spans="1:38">
      <c r="A23" s="13"/>
      <c r="B23" s="73" t="s">
        <v>29</v>
      </c>
      <c r="C23" s="103">
        <f>C18+D18+E18*800</f>
        <v>0</v>
      </c>
      <c r="D23" s="103"/>
      <c r="E23" s="103"/>
      <c r="F23" s="103">
        <f t="shared" ref="F23" si="35">F18+G18+H18*800</f>
        <v>0</v>
      </c>
      <c r="G23" s="103"/>
      <c r="H23" s="103"/>
      <c r="I23" s="103">
        <f t="shared" ref="I23" si="36">I18+J18+K18*800</f>
        <v>0</v>
      </c>
      <c r="J23" s="103"/>
      <c r="K23" s="103"/>
      <c r="L23" s="103">
        <f t="shared" ref="L23" si="37">L18+M18+N18*800</f>
        <v>0</v>
      </c>
      <c r="M23" s="103"/>
      <c r="N23" s="103"/>
      <c r="O23" s="103">
        <f t="shared" ref="O23" si="38">O18+P18+Q18*800</f>
        <v>0</v>
      </c>
      <c r="P23" s="103"/>
      <c r="Q23" s="103"/>
      <c r="R23" s="103">
        <f t="shared" ref="R23" si="39">R18+S18+T18*800</f>
        <v>0</v>
      </c>
      <c r="S23" s="103"/>
      <c r="T23" s="103"/>
      <c r="U23" s="103">
        <f t="shared" ref="U23" si="40">U18+V18+W18*800</f>
        <v>0</v>
      </c>
      <c r="V23" s="103"/>
      <c r="W23" s="103"/>
      <c r="X23" s="103">
        <f t="shared" ref="X23" si="41">X18+Y18+Z18*800</f>
        <v>0</v>
      </c>
      <c r="Y23" s="103"/>
      <c r="Z23" s="103"/>
      <c r="AA23" s="103">
        <f t="shared" ref="AA23" si="42">AA18+AB18+AC18*800</f>
        <v>0</v>
      </c>
      <c r="AB23" s="103"/>
      <c r="AC23" s="103"/>
      <c r="AD23" s="103">
        <f t="shared" ref="AD23" si="43">AD18+AE18+AF18*800</f>
        <v>0</v>
      </c>
      <c r="AE23" s="103"/>
      <c r="AF23" s="103"/>
      <c r="AG23" s="103">
        <f t="shared" ref="AG23" si="44">AG18+AH18+AI18*800</f>
        <v>0</v>
      </c>
      <c r="AH23" s="103"/>
      <c r="AI23" s="103"/>
      <c r="AJ23" s="103">
        <f t="shared" ref="AJ23" si="45">AJ18+AK18+AL18*800</f>
        <v>0</v>
      </c>
      <c r="AK23" s="103"/>
      <c r="AL23" s="103"/>
    </row>
    <row r="24" spans="1:38">
      <c r="A24" s="13"/>
      <c r="B24" s="74" t="s">
        <v>30</v>
      </c>
      <c r="C24" s="104">
        <f>C19+D19+E19*410</f>
        <v>0</v>
      </c>
      <c r="D24" s="104"/>
      <c r="E24" s="104"/>
      <c r="F24" s="104">
        <f t="shared" ref="F24" si="46">F19+G19+H19*410</f>
        <v>0</v>
      </c>
      <c r="G24" s="104"/>
      <c r="H24" s="104"/>
      <c r="I24" s="104">
        <f t="shared" ref="I24" si="47">I19+J19+K19*410</f>
        <v>0</v>
      </c>
      <c r="J24" s="104"/>
      <c r="K24" s="104"/>
      <c r="L24" s="104">
        <f t="shared" ref="L24" si="48">L19+M19+N19*410</f>
        <v>0</v>
      </c>
      <c r="M24" s="104"/>
      <c r="N24" s="104"/>
      <c r="O24" s="104">
        <f t="shared" ref="O24" si="49">O19+P19+Q19*410</f>
        <v>0</v>
      </c>
      <c r="P24" s="104"/>
      <c r="Q24" s="104"/>
      <c r="R24" s="104">
        <f t="shared" ref="R24" si="50">R19+S19+T19*410</f>
        <v>0</v>
      </c>
      <c r="S24" s="104"/>
      <c r="T24" s="104"/>
      <c r="U24" s="104">
        <f t="shared" ref="U24" si="51">U19+V19+W19*410</f>
        <v>0</v>
      </c>
      <c r="V24" s="104"/>
      <c r="W24" s="104"/>
      <c r="X24" s="104">
        <f t="shared" ref="X24" si="52">X19+Y19+Z19*410</f>
        <v>0</v>
      </c>
      <c r="Y24" s="104"/>
      <c r="Z24" s="104"/>
      <c r="AA24" s="104">
        <f t="shared" ref="AA24" si="53">AA19+AB19+AC19*410</f>
        <v>0</v>
      </c>
      <c r="AB24" s="104"/>
      <c r="AC24" s="104"/>
      <c r="AD24" s="104">
        <f t="shared" ref="AD24" si="54">AD19+AE19+AF19*410</f>
        <v>0</v>
      </c>
      <c r="AE24" s="104"/>
      <c r="AF24" s="104"/>
      <c r="AG24" s="104">
        <f t="shared" ref="AG24" si="55">AG19+AH19+AI19*410</f>
        <v>0</v>
      </c>
      <c r="AH24" s="104"/>
      <c r="AI24" s="104"/>
      <c r="AJ24" s="104">
        <f t="shared" ref="AJ24" si="56">AJ19+AK19+AL19*410</f>
        <v>0</v>
      </c>
      <c r="AK24" s="104"/>
      <c r="AL24" s="104"/>
    </row>
    <row r="25" spans="1:38">
      <c r="A25" s="13"/>
      <c r="B25" s="74" t="s">
        <v>33</v>
      </c>
      <c r="C25" s="104">
        <f>C19+D19+E19*460</f>
        <v>0</v>
      </c>
      <c r="D25" s="104"/>
      <c r="E25" s="104"/>
      <c r="F25" s="104">
        <f t="shared" ref="F25" si="57">F19+G19+H19*460</f>
        <v>0</v>
      </c>
      <c r="G25" s="104"/>
      <c r="H25" s="104"/>
      <c r="I25" s="104">
        <f t="shared" ref="I25" si="58">I19+J19+K19*460</f>
        <v>0</v>
      </c>
      <c r="J25" s="104"/>
      <c r="K25" s="104"/>
      <c r="L25" s="104">
        <f t="shared" ref="L25" si="59">L19+M19+N19*460</f>
        <v>0</v>
      </c>
      <c r="M25" s="104"/>
      <c r="N25" s="104"/>
      <c r="O25" s="104">
        <f t="shared" ref="O25" si="60">O19+P19+Q19*460</f>
        <v>0</v>
      </c>
      <c r="P25" s="104"/>
      <c r="Q25" s="104"/>
      <c r="R25" s="104">
        <f t="shared" ref="R25" si="61">R19+S19+T19*460</f>
        <v>0</v>
      </c>
      <c r="S25" s="104"/>
      <c r="T25" s="104"/>
      <c r="U25" s="104">
        <f t="shared" ref="U25" si="62">U19+V19+W19*460</f>
        <v>0</v>
      </c>
      <c r="V25" s="104"/>
      <c r="W25" s="104"/>
      <c r="X25" s="104">
        <f t="shared" ref="X25" si="63">X19+Y19+Z19*460</f>
        <v>0</v>
      </c>
      <c r="Y25" s="104"/>
      <c r="Z25" s="104"/>
      <c r="AA25" s="104">
        <f t="shared" ref="AA25" si="64">AA19+AB19+AC19*460</f>
        <v>0</v>
      </c>
      <c r="AB25" s="104"/>
      <c r="AC25" s="104"/>
      <c r="AD25" s="104">
        <f t="shared" ref="AD25" si="65">AD19+AE19+AF19*460</f>
        <v>0</v>
      </c>
      <c r="AE25" s="104"/>
      <c r="AF25" s="104"/>
      <c r="AG25" s="104">
        <f t="shared" ref="AG25" si="66">AG19+AH19+AI19*460</f>
        <v>0</v>
      </c>
      <c r="AH25" s="104"/>
      <c r="AI25" s="104"/>
      <c r="AJ25" s="104">
        <f t="shared" ref="AJ25" si="67">AJ19+AK19+AL19*460</f>
        <v>0</v>
      </c>
      <c r="AK25" s="104"/>
      <c r="AL25" s="104"/>
    </row>
    <row r="26" spans="1:38">
      <c r="A26" s="13"/>
      <c r="B26" s="75" t="s">
        <v>32</v>
      </c>
      <c r="C26" s="105">
        <f>C20+D20+E20*325</f>
        <v>0</v>
      </c>
      <c r="D26" s="105"/>
      <c r="E26" s="105"/>
      <c r="F26" s="105">
        <f t="shared" ref="F26" si="68">F20+G20+H20*325</f>
        <v>0</v>
      </c>
      <c r="G26" s="105"/>
      <c r="H26" s="105"/>
      <c r="I26" s="105">
        <f t="shared" ref="I26" si="69">I20+J20+K20*325</f>
        <v>0</v>
      </c>
      <c r="J26" s="105"/>
      <c r="K26" s="105"/>
      <c r="L26" s="105">
        <f t="shared" ref="L26" si="70">L20+M20+N20*325</f>
        <v>0</v>
      </c>
      <c r="M26" s="105"/>
      <c r="N26" s="105"/>
      <c r="O26" s="105">
        <f t="shared" ref="O26" si="71">O20+P20+Q20*325</f>
        <v>0</v>
      </c>
      <c r="P26" s="105"/>
      <c r="Q26" s="105"/>
      <c r="R26" s="105">
        <f t="shared" ref="R26" si="72">R20+S20+T20*325</f>
        <v>0</v>
      </c>
      <c r="S26" s="105"/>
      <c r="T26" s="105"/>
      <c r="U26" s="105">
        <f t="shared" ref="U26" si="73">U20+V20+W20*325</f>
        <v>0</v>
      </c>
      <c r="V26" s="105"/>
      <c r="W26" s="105"/>
      <c r="X26" s="105">
        <f t="shared" ref="X26" si="74">X20+Y20+Z20*325</f>
        <v>0</v>
      </c>
      <c r="Y26" s="105"/>
      <c r="Z26" s="105"/>
      <c r="AA26" s="105">
        <f t="shared" ref="AA26" si="75">AA20+AB20+AC20*325</f>
        <v>0</v>
      </c>
      <c r="AB26" s="105"/>
      <c r="AC26" s="105"/>
      <c r="AD26" s="105">
        <f t="shared" ref="AD26" si="76">AD20+AE20+AF20*325</f>
        <v>0</v>
      </c>
      <c r="AE26" s="105"/>
      <c r="AF26" s="105"/>
      <c r="AG26" s="105">
        <f t="shared" ref="AG26" si="77">AG20+AH20+AI20*325</f>
        <v>0</v>
      </c>
      <c r="AH26" s="105"/>
      <c r="AI26" s="105"/>
      <c r="AJ26" s="105">
        <f t="shared" ref="AJ26" si="78">AJ20+AK20+AL20*325</f>
        <v>0</v>
      </c>
      <c r="AK26" s="105"/>
      <c r="AL26" s="105"/>
    </row>
    <row r="27" spans="1:38">
      <c r="A27" s="14"/>
      <c r="B27" s="76" t="s">
        <v>31</v>
      </c>
      <c r="C27" s="107">
        <f>C20+D20+E20*350</f>
        <v>0</v>
      </c>
      <c r="D27" s="107"/>
      <c r="E27" s="107"/>
      <c r="F27" s="107">
        <f t="shared" ref="F27" si="79">F20+G20+H20*350</f>
        <v>0</v>
      </c>
      <c r="G27" s="107"/>
      <c r="H27" s="107"/>
      <c r="I27" s="107">
        <f t="shared" ref="I27" si="80">I20+J20+K20*350</f>
        <v>0</v>
      </c>
      <c r="J27" s="107"/>
      <c r="K27" s="107"/>
      <c r="L27" s="107">
        <f t="shared" ref="L27" si="81">L20+M20+N20*350</f>
        <v>0</v>
      </c>
      <c r="M27" s="107"/>
      <c r="N27" s="107"/>
      <c r="O27" s="107">
        <f t="shared" ref="O27" si="82">O20+P20+Q20*350</f>
        <v>0</v>
      </c>
      <c r="P27" s="107"/>
      <c r="Q27" s="107"/>
      <c r="R27" s="107">
        <f t="shared" ref="R27" si="83">R20+S20+T20*350</f>
        <v>0</v>
      </c>
      <c r="S27" s="107"/>
      <c r="T27" s="107"/>
      <c r="U27" s="107">
        <f t="shared" ref="U27" si="84">U20+V20+W20*350</f>
        <v>0</v>
      </c>
      <c r="V27" s="107"/>
      <c r="W27" s="107"/>
      <c r="X27" s="107">
        <f t="shared" ref="X27" si="85">X20+Y20+Z20*350</f>
        <v>0</v>
      </c>
      <c r="Y27" s="107"/>
      <c r="Z27" s="107"/>
      <c r="AA27" s="107">
        <f t="shared" ref="AA27" si="86">AA20+AB20+AC20*350</f>
        <v>0</v>
      </c>
      <c r="AB27" s="107"/>
      <c r="AC27" s="107"/>
      <c r="AD27" s="107">
        <f t="shared" ref="AD27" si="87">AD20+AE20+AF20*350</f>
        <v>0</v>
      </c>
      <c r="AE27" s="107"/>
      <c r="AF27" s="107"/>
      <c r="AG27" s="107">
        <f t="shared" ref="AG27" si="88">AG20+AH20+AI20*350</f>
        <v>0</v>
      </c>
      <c r="AH27" s="107"/>
      <c r="AI27" s="107"/>
      <c r="AJ27" s="107">
        <f t="shared" ref="AJ27" si="89">AJ20+AK20+AL20*350</f>
        <v>0</v>
      </c>
      <c r="AK27" s="107"/>
      <c r="AL27" s="107"/>
    </row>
    <row r="28" spans="1:38">
      <c r="H28" s="2"/>
      <c r="L28" s="2"/>
      <c r="M28" s="2"/>
    </row>
    <row r="29" spans="1:38">
      <c r="H29" s="2"/>
      <c r="L29" s="2"/>
      <c r="M29" s="2"/>
    </row>
    <row r="30" spans="1:38">
      <c r="H30" s="2"/>
      <c r="L30" s="2"/>
      <c r="M30" s="2"/>
    </row>
    <row r="31" spans="1:38">
      <c r="H31" s="2"/>
      <c r="L31" s="2"/>
      <c r="M31" s="2"/>
    </row>
    <row r="32" spans="1:38">
      <c r="H32" s="2"/>
      <c r="L32" s="2"/>
      <c r="M32" s="2"/>
    </row>
    <row r="33" spans="8:13">
      <c r="H33" s="2"/>
      <c r="L33" s="2"/>
      <c r="M33" s="2"/>
    </row>
    <row r="34" spans="8:13">
      <c r="H34" s="2"/>
      <c r="L34" s="2"/>
      <c r="M34" s="2"/>
    </row>
    <row r="35" spans="8:13">
      <c r="H35" s="2"/>
      <c r="L35" s="2"/>
      <c r="M35" s="2"/>
    </row>
    <row r="36" spans="8:13">
      <c r="H36" s="2"/>
      <c r="L36" s="2"/>
      <c r="M36" s="2"/>
    </row>
    <row r="37" spans="8:13">
      <c r="H37" s="2"/>
      <c r="L37" s="2"/>
      <c r="M37" s="2"/>
    </row>
    <row r="38" spans="8:13">
      <c r="H38" s="2"/>
      <c r="L38" s="2"/>
      <c r="M38" s="2"/>
    </row>
    <row r="39" spans="8:13">
      <c r="H39" s="2"/>
      <c r="L39" s="2"/>
      <c r="M39" s="2"/>
    </row>
    <row r="40" spans="8:13">
      <c r="H40" s="2"/>
      <c r="L40" s="2"/>
      <c r="M40" s="2"/>
    </row>
    <row r="41" spans="8:13">
      <c r="H41" s="2"/>
      <c r="L41" s="2"/>
      <c r="M41" s="2"/>
    </row>
    <row r="42" spans="8:13">
      <c r="H42" s="2"/>
      <c r="L42" s="2"/>
      <c r="M42" s="2"/>
    </row>
    <row r="43" spans="8:13">
      <c r="H43" s="2"/>
      <c r="L43" s="2"/>
      <c r="M43" s="2"/>
    </row>
    <row r="44" spans="8:13">
      <c r="H44" s="2"/>
      <c r="L44" s="2"/>
      <c r="M44" s="2"/>
    </row>
    <row r="45" spans="8:13">
      <c r="H45" s="2"/>
      <c r="L45" s="2"/>
      <c r="M45" s="2"/>
    </row>
    <row r="46" spans="8:13">
      <c r="H46" s="2"/>
      <c r="L46" s="2"/>
      <c r="M46" s="2"/>
    </row>
    <row r="47" spans="8:13">
      <c r="H47" s="2"/>
      <c r="L47" s="2"/>
      <c r="M47" s="2"/>
    </row>
    <row r="48" spans="8:13">
      <c r="H48" s="2"/>
      <c r="L48" s="2"/>
      <c r="M48" s="2"/>
    </row>
    <row r="49" spans="8:13">
      <c r="H49" s="2"/>
      <c r="L49" s="2"/>
      <c r="M49" s="2"/>
    </row>
    <row r="50" spans="8:13">
      <c r="H50" s="2"/>
      <c r="L50" s="2"/>
      <c r="M50" s="2"/>
    </row>
    <row r="51" spans="8:13">
      <c r="H51" s="2"/>
      <c r="L51" s="2"/>
      <c r="M51" s="2"/>
    </row>
    <row r="52" spans="8:13">
      <c r="H52" s="2"/>
      <c r="L52" s="2"/>
      <c r="M52" s="2"/>
    </row>
    <row r="53" spans="8:13">
      <c r="H53" s="2"/>
      <c r="L53" s="2"/>
      <c r="M53" s="2"/>
    </row>
    <row r="54" spans="8:13">
      <c r="H54" s="2"/>
      <c r="L54" s="2"/>
      <c r="M54" s="2"/>
    </row>
    <row r="55" spans="8:13">
      <c r="H55" s="2"/>
      <c r="L55" s="2"/>
      <c r="M55" s="2"/>
    </row>
    <row r="56" spans="8:13">
      <c r="H56" s="2"/>
      <c r="L56" s="2"/>
      <c r="M56" s="2"/>
    </row>
    <row r="57" spans="8:13">
      <c r="H57" s="2"/>
      <c r="L57" s="2"/>
      <c r="M57" s="2"/>
    </row>
    <row r="58" spans="8:13">
      <c r="H58" s="2"/>
      <c r="L58" s="2"/>
      <c r="M58" s="2"/>
    </row>
    <row r="59" spans="8:13">
      <c r="H59" s="2"/>
      <c r="L59" s="2"/>
      <c r="M59" s="2"/>
    </row>
    <row r="60" spans="8:13">
      <c r="H60" s="2"/>
      <c r="L60" s="2"/>
      <c r="M60" s="2"/>
    </row>
    <row r="61" spans="8:13">
      <c r="H61" s="2"/>
      <c r="L61" s="2"/>
      <c r="M61" s="2"/>
    </row>
    <row r="62" spans="8:13">
      <c r="H62" s="2"/>
      <c r="L62" s="2"/>
      <c r="M62" s="2"/>
    </row>
    <row r="63" spans="8:13">
      <c r="H63" s="2"/>
      <c r="L63" s="2"/>
      <c r="M63" s="2"/>
    </row>
    <row r="64" spans="8:13">
      <c r="H64" s="2"/>
      <c r="L64" s="2"/>
      <c r="M64" s="2"/>
    </row>
    <row r="65" spans="8:13">
      <c r="H65" s="2"/>
      <c r="L65" s="2"/>
      <c r="M65" s="2"/>
    </row>
    <row r="66" spans="8:13">
      <c r="H66" s="2"/>
      <c r="L66" s="2"/>
      <c r="M66" s="2"/>
    </row>
    <row r="67" spans="8:13">
      <c r="H67" s="2"/>
      <c r="L67" s="2"/>
      <c r="M67" s="2"/>
    </row>
    <row r="68" spans="8:13">
      <c r="H68" s="2"/>
      <c r="L68" s="2"/>
      <c r="M68" s="2"/>
    </row>
    <row r="69" spans="8:13">
      <c r="H69" s="2"/>
      <c r="L69" s="2"/>
      <c r="M69" s="2"/>
    </row>
    <row r="70" spans="8:13">
      <c r="H70" s="2"/>
      <c r="L70" s="2"/>
      <c r="M70" s="2"/>
    </row>
    <row r="71" spans="8:13">
      <c r="H71" s="2"/>
      <c r="L71" s="2"/>
      <c r="M71" s="2"/>
    </row>
    <row r="72" spans="8:13">
      <c r="H72" s="2"/>
      <c r="L72" s="2"/>
      <c r="M72" s="2"/>
    </row>
    <row r="73" spans="8:13">
      <c r="H73" s="2"/>
      <c r="L73" s="2"/>
      <c r="M73" s="2"/>
    </row>
    <row r="74" spans="8:13">
      <c r="H74" s="2"/>
      <c r="L74" s="2"/>
      <c r="M74" s="2"/>
    </row>
    <row r="75" spans="8:13">
      <c r="H75" s="2"/>
      <c r="L75" s="2"/>
      <c r="M75" s="2"/>
    </row>
    <row r="76" spans="8:13">
      <c r="H76" s="2"/>
      <c r="L76" s="2"/>
      <c r="M76" s="2"/>
    </row>
    <row r="77" spans="8:13">
      <c r="H77" s="2"/>
      <c r="L77" s="2"/>
      <c r="M77" s="2"/>
    </row>
    <row r="78" spans="8:13">
      <c r="H78" s="2"/>
      <c r="L78" s="2"/>
      <c r="M78" s="2"/>
    </row>
    <row r="79" spans="8:13">
      <c r="H79" s="2"/>
      <c r="L79" s="2"/>
      <c r="M79" s="2"/>
    </row>
    <row r="80" spans="8:13">
      <c r="H80" s="2"/>
      <c r="L80" s="2"/>
      <c r="M80" s="2"/>
    </row>
    <row r="81" spans="8:13">
      <c r="H81" s="2"/>
      <c r="L81" s="2"/>
      <c r="M81" s="2"/>
    </row>
    <row r="82" spans="8:13">
      <c r="H82" s="2"/>
      <c r="L82" s="2"/>
      <c r="M82" s="2"/>
    </row>
    <row r="83" spans="8:13">
      <c r="H83" s="2"/>
      <c r="L83" s="2"/>
      <c r="M83" s="2"/>
    </row>
    <row r="84" spans="8:13">
      <c r="H84" s="2"/>
      <c r="L84" s="2"/>
      <c r="M84" s="2"/>
    </row>
    <row r="85" spans="8:13">
      <c r="H85" s="2"/>
      <c r="L85" s="2"/>
      <c r="M85" s="2"/>
    </row>
    <row r="86" spans="8:13">
      <c r="H86" s="2"/>
      <c r="L86" s="2"/>
      <c r="M86" s="2"/>
    </row>
    <row r="87" spans="8:13">
      <c r="H87" s="2"/>
      <c r="L87" s="2"/>
      <c r="M87" s="2"/>
    </row>
    <row r="88" spans="8:13">
      <c r="H88" s="2"/>
      <c r="L88" s="2"/>
      <c r="M88" s="2"/>
    </row>
    <row r="89" spans="8:13">
      <c r="H89" s="2"/>
      <c r="L89" s="2"/>
      <c r="M89" s="2"/>
    </row>
    <row r="90" spans="8:13">
      <c r="H90" s="2"/>
      <c r="L90" s="2"/>
      <c r="M90" s="2"/>
    </row>
    <row r="91" spans="8:13">
      <c r="H91" s="2"/>
      <c r="L91" s="2"/>
      <c r="M91" s="2"/>
    </row>
    <row r="92" spans="8:13">
      <c r="H92" s="2"/>
      <c r="L92" s="2"/>
      <c r="M92" s="2"/>
    </row>
    <row r="93" spans="8:13">
      <c r="H93" s="2"/>
      <c r="L93" s="2"/>
      <c r="M93" s="2"/>
    </row>
    <row r="94" spans="8:13">
      <c r="H94" s="2"/>
      <c r="L94" s="2"/>
      <c r="M94" s="2"/>
    </row>
    <row r="95" spans="8:13">
      <c r="H95" s="2"/>
      <c r="L95" s="2"/>
      <c r="M95" s="2"/>
    </row>
    <row r="96" spans="8:13">
      <c r="H96" s="2"/>
      <c r="L96" s="2"/>
      <c r="M96" s="2"/>
    </row>
    <row r="97" spans="8:13">
      <c r="H97" s="2"/>
      <c r="L97" s="2"/>
      <c r="M97" s="2"/>
    </row>
    <row r="98" spans="8:13">
      <c r="H98" s="2"/>
      <c r="L98" s="2"/>
      <c r="M98" s="2"/>
    </row>
  </sheetData>
  <mergeCells count="193">
    <mergeCell ref="A1:AL1"/>
    <mergeCell ref="U27:W27"/>
    <mergeCell ref="X27:Z27"/>
    <mergeCell ref="AA27:AC27"/>
    <mergeCell ref="AD27:AF27"/>
    <mergeCell ref="AG27:AI27"/>
    <mergeCell ref="AJ27:AL27"/>
    <mergeCell ref="C27:E27"/>
    <mergeCell ref="F27:H27"/>
    <mergeCell ref="I27:K27"/>
    <mergeCell ref="L27:N27"/>
    <mergeCell ref="O27:Q27"/>
    <mergeCell ref="R27:T27"/>
    <mergeCell ref="U26:W26"/>
    <mergeCell ref="X26:Z26"/>
    <mergeCell ref="AA26:AC26"/>
    <mergeCell ref="AD26:AF26"/>
    <mergeCell ref="AG26:AI26"/>
    <mergeCell ref="AJ26:AL26"/>
    <mergeCell ref="C26:E26"/>
    <mergeCell ref="F26:H26"/>
    <mergeCell ref="I26:K26"/>
    <mergeCell ref="L26:N26"/>
    <mergeCell ref="O26:Q26"/>
    <mergeCell ref="R26:T26"/>
    <mergeCell ref="U25:W25"/>
    <mergeCell ref="X25:Z25"/>
    <mergeCell ref="AA25:AC25"/>
    <mergeCell ref="AD25:AF25"/>
    <mergeCell ref="AG25:AI25"/>
    <mergeCell ref="AJ25:AL25"/>
    <mergeCell ref="C25:E25"/>
    <mergeCell ref="F25:H25"/>
    <mergeCell ref="I25:K25"/>
    <mergeCell ref="L25:N25"/>
    <mergeCell ref="O25:Q25"/>
    <mergeCell ref="R25:T25"/>
    <mergeCell ref="U24:W24"/>
    <mergeCell ref="X24:Z24"/>
    <mergeCell ref="AA24:AC24"/>
    <mergeCell ref="AD24:AF24"/>
    <mergeCell ref="AG24:AI24"/>
    <mergeCell ref="AJ24:AL24"/>
    <mergeCell ref="C24:E24"/>
    <mergeCell ref="F24:H24"/>
    <mergeCell ref="I24:K24"/>
    <mergeCell ref="L24:N24"/>
    <mergeCell ref="O24:Q24"/>
    <mergeCell ref="R24:T24"/>
    <mergeCell ref="U23:W23"/>
    <mergeCell ref="X23:Z23"/>
    <mergeCell ref="AA23:AC23"/>
    <mergeCell ref="AD23:AF23"/>
    <mergeCell ref="AG23:AI23"/>
    <mergeCell ref="AJ23:AL23"/>
    <mergeCell ref="C23:E23"/>
    <mergeCell ref="F23:H23"/>
    <mergeCell ref="I23:K23"/>
    <mergeCell ref="L23:N23"/>
    <mergeCell ref="O23:Q23"/>
    <mergeCell ref="R23:T23"/>
    <mergeCell ref="U22:W22"/>
    <mergeCell ref="X22:Z22"/>
    <mergeCell ref="AA22:AC22"/>
    <mergeCell ref="AD22:AF22"/>
    <mergeCell ref="AG22:AI22"/>
    <mergeCell ref="AJ22:AL22"/>
    <mergeCell ref="C22:E22"/>
    <mergeCell ref="F22:H22"/>
    <mergeCell ref="I22:K22"/>
    <mergeCell ref="L22:N22"/>
    <mergeCell ref="O22:Q22"/>
    <mergeCell ref="R22:T2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U11:W11"/>
    <mergeCell ref="X11:Z11"/>
    <mergeCell ref="AA11:AC11"/>
    <mergeCell ref="AD11:AF11"/>
    <mergeCell ref="AG11:AI11"/>
    <mergeCell ref="AJ11:AL11"/>
    <mergeCell ref="C11:E11"/>
    <mergeCell ref="F11:H11"/>
    <mergeCell ref="I11:K11"/>
    <mergeCell ref="L11:N11"/>
    <mergeCell ref="O11:Q11"/>
    <mergeCell ref="R11:T11"/>
    <mergeCell ref="U10:W10"/>
    <mergeCell ref="X10:Z10"/>
    <mergeCell ref="AA10:AC10"/>
    <mergeCell ref="AD10:AF10"/>
    <mergeCell ref="AG10:AI10"/>
    <mergeCell ref="AJ10:AL10"/>
    <mergeCell ref="C10:E10"/>
    <mergeCell ref="F10:H10"/>
    <mergeCell ref="I10:K10"/>
    <mergeCell ref="L10:N10"/>
    <mergeCell ref="O10:Q10"/>
    <mergeCell ref="R10:T10"/>
    <mergeCell ref="U9:W9"/>
    <mergeCell ref="X9:Z9"/>
    <mergeCell ref="AA9:AC9"/>
    <mergeCell ref="AD9:AF9"/>
    <mergeCell ref="AG9:AI9"/>
    <mergeCell ref="AJ9:AL9"/>
    <mergeCell ref="C9:E9"/>
    <mergeCell ref="F9:H9"/>
    <mergeCell ref="I9:K9"/>
    <mergeCell ref="L9:N9"/>
    <mergeCell ref="O9:Q9"/>
    <mergeCell ref="R9:T9"/>
    <mergeCell ref="U8:W8"/>
    <mergeCell ref="X8:Z8"/>
    <mergeCell ref="AA8:AC8"/>
    <mergeCell ref="AD8:AF8"/>
    <mergeCell ref="AG8:AI8"/>
    <mergeCell ref="AJ8:AL8"/>
    <mergeCell ref="C8:E8"/>
    <mergeCell ref="F8:H8"/>
    <mergeCell ref="I8:K8"/>
    <mergeCell ref="L8:N8"/>
    <mergeCell ref="O8:Q8"/>
    <mergeCell ref="R8:T8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U6:W6"/>
    <mergeCell ref="X6:Z6"/>
    <mergeCell ref="AA6:AC6"/>
    <mergeCell ref="AD6:AF6"/>
    <mergeCell ref="AG6:AI6"/>
    <mergeCell ref="AJ6:AL6"/>
    <mergeCell ref="C6:E6"/>
    <mergeCell ref="F6:H6"/>
    <mergeCell ref="I6:K6"/>
    <mergeCell ref="L6:N6"/>
    <mergeCell ref="O6:Q6"/>
    <mergeCell ref="R6:T6"/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  <mergeCell ref="U2:W2"/>
    <mergeCell ref="X2:Z2"/>
    <mergeCell ref="AA2:AC2"/>
    <mergeCell ref="AD2:AF2"/>
    <mergeCell ref="AG2:AI2"/>
    <mergeCell ref="AJ2:AL2"/>
    <mergeCell ref="C2:E2"/>
    <mergeCell ref="F2:H2"/>
    <mergeCell ref="I2:K2"/>
    <mergeCell ref="L2:N2"/>
    <mergeCell ref="O2:Q2"/>
    <mergeCell ref="R2:T2"/>
  </mergeCells>
  <pageMargins left="0.51181102362204722" right="0.11811023622047245" top="0.74803149606299213" bottom="0.15748031496062992" header="0.31496062992125984" footer="0.31496062992125984"/>
  <pageSetup paperSize="9" orientation="landscape" verticalDpi="0" r:id="rId1"/>
  <headerFooter>
    <oddHeader>&amp;R&amp;8ฝกพ.กพย.รพ.รร.6
เริ่มใช้ 1 เม.ย.56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5"/>
  <sheetViews>
    <sheetView workbookViewId="0">
      <selection activeCell="A5" sqref="A5:A7"/>
    </sheetView>
  </sheetViews>
  <sheetFormatPr defaultRowHeight="18.75"/>
  <cols>
    <col min="1" max="1" width="18.25" style="77" customWidth="1"/>
    <col min="2" max="2" width="87.375" style="77" customWidth="1"/>
    <col min="3" max="16384" width="9" style="77"/>
  </cols>
  <sheetData>
    <row r="1" spans="1:2">
      <c r="A1" s="83" t="s">
        <v>58</v>
      </c>
    </row>
    <row r="3" spans="1:2">
      <c r="A3" s="89" t="s">
        <v>60</v>
      </c>
      <c r="B3" s="89" t="s">
        <v>65</v>
      </c>
    </row>
    <row r="4" spans="1:2">
      <c r="A4" s="90" t="s">
        <v>59</v>
      </c>
      <c r="B4" s="84" t="s">
        <v>64</v>
      </c>
    </row>
    <row r="5" spans="1:2">
      <c r="A5" s="79" t="s">
        <v>89</v>
      </c>
      <c r="B5" s="85" t="s">
        <v>61</v>
      </c>
    </row>
    <row r="6" spans="1:2">
      <c r="A6" s="80" t="s">
        <v>15</v>
      </c>
      <c r="B6" s="86" t="s">
        <v>62</v>
      </c>
    </row>
    <row r="7" spans="1:2">
      <c r="A7" s="81" t="s">
        <v>90</v>
      </c>
      <c r="B7" s="87" t="s">
        <v>63</v>
      </c>
    </row>
    <row r="8" spans="1:2">
      <c r="A8" s="91" t="s">
        <v>39</v>
      </c>
      <c r="B8" s="78" t="s">
        <v>95</v>
      </c>
    </row>
    <row r="9" spans="1:2">
      <c r="A9" s="79" t="s">
        <v>36</v>
      </c>
      <c r="B9" s="85" t="s">
        <v>94</v>
      </c>
    </row>
    <row r="10" spans="1:2">
      <c r="A10" s="80" t="s">
        <v>37</v>
      </c>
      <c r="B10" s="86" t="s">
        <v>98</v>
      </c>
    </row>
    <row r="11" spans="1:2">
      <c r="A11" s="82" t="s">
        <v>38</v>
      </c>
      <c r="B11" s="88" t="s">
        <v>99</v>
      </c>
    </row>
    <row r="12" spans="1:2">
      <c r="A12" s="91" t="s">
        <v>88</v>
      </c>
      <c r="B12" s="78" t="s">
        <v>92</v>
      </c>
    </row>
    <row r="13" spans="1:2">
      <c r="A13" s="79" t="s">
        <v>36</v>
      </c>
      <c r="B13" s="85" t="s">
        <v>93</v>
      </c>
    </row>
    <row r="14" spans="1:2">
      <c r="A14" s="80" t="s">
        <v>37</v>
      </c>
      <c r="B14" s="86" t="s">
        <v>96</v>
      </c>
    </row>
    <row r="15" spans="1:2">
      <c r="A15" s="82" t="s">
        <v>38</v>
      </c>
      <c r="B15" s="88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CT14"/>
  <sheetViews>
    <sheetView zoomScale="110" zoomScaleNormal="110" workbookViewId="0">
      <selection activeCell="A4" sqref="A4:A6"/>
    </sheetView>
  </sheetViews>
  <sheetFormatPr defaultRowHeight="15"/>
  <cols>
    <col min="1" max="1" width="10.625" style="22" customWidth="1"/>
    <col min="2" max="94" width="2.125" style="22" customWidth="1"/>
    <col min="95" max="95" width="2.125" style="32" customWidth="1"/>
    <col min="96" max="97" width="2.125" style="22" customWidth="1"/>
    <col min="98" max="98" width="4.375" style="32" customWidth="1"/>
    <col min="99" max="16384" width="9" style="22"/>
  </cols>
  <sheetData>
    <row r="1" spans="1:98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>
        <v>31</v>
      </c>
      <c r="CO2" s="109"/>
      <c r="CP2" s="109"/>
      <c r="CQ2" s="108" t="s">
        <v>41</v>
      </c>
      <c r="CR2" s="109"/>
      <c r="CS2" s="111"/>
      <c r="CT2" s="34" t="s">
        <v>40</v>
      </c>
    </row>
    <row r="3" spans="1:98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5" t="s">
        <v>22</v>
      </c>
      <c r="CQ3" s="29" t="s">
        <v>21</v>
      </c>
      <c r="CR3" s="30" t="s">
        <v>20</v>
      </c>
      <c r="CS3" s="31" t="s">
        <v>22</v>
      </c>
      <c r="CT3" s="37" t="s">
        <v>44</v>
      </c>
    </row>
    <row r="4" spans="1:98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/>
      <c r="CO4" s="50"/>
      <c r="CP4" s="52"/>
      <c r="CQ4" s="49">
        <f>B4+E4+H4+K4+N4+Q4+T4+W4+Z4+AC4+AF4+AI4+AL4+AO4+AR4+AU4+AX4+BA4+BD4+BG4+BJ4+BM4+BP4+BS4+BV4+BY4+CB4+CE4+CH4+CK4+CN4</f>
        <v>0</v>
      </c>
      <c r="CR4" s="50">
        <f>C4+F4+I4+L4+O4+R4+U4+X4+AA4+AD4+AG4+AJ4+AM4+AP4+AS4+AV4+AY4+BB4+BE4+BH4+BK4+BN4+BQ4+BT4+BW4+BZ4+CC4+CF4+CI4+CL4+CO4</f>
        <v>0</v>
      </c>
      <c r="CS4" s="51">
        <f>D4+G4+J4+M4+P4+S4+V4+Y4+AB4+AE4+AH4+AK4+AN4+AQ4+AT4+AW4+AZ4+BC4+BF4+BI4+BL4+BO4+BR4+BU4+BX4+CA4+CD4+CG4+CJ4+CM4+CP4</f>
        <v>0</v>
      </c>
      <c r="CT4" s="53">
        <f>CQ4+CR4+CS4</f>
        <v>0</v>
      </c>
    </row>
    <row r="5" spans="1:98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/>
      <c r="CO5" s="55"/>
      <c r="CP5" s="57"/>
      <c r="CQ5" s="54">
        <f t="shared" ref="CQ5:CQ6" si="0">B5+E5+H5+K5+N5+Q5+T5+W5+Z5+AC5+AF5+AI5+AL5+AO5+AR5+AU5+AX5+BA5+BD5+BG5+BJ5+BM5+BP5+BS5+BV5+BY5+CB5+CE5+CH5+CK5+CN5</f>
        <v>0</v>
      </c>
      <c r="CR5" s="55">
        <f t="shared" ref="CR5:CR6" si="1">C5+F5+I5+L5+O5+R5+U5+X5+AA5+AD5+AG5+AJ5+AM5+AP5+AS5+AV5+AY5+BB5+BE5+BH5+BK5+BN5+BQ5+BT5+BW5+BZ5+CC5+CF5+CI5+CL5+CO5</f>
        <v>0</v>
      </c>
      <c r="CS5" s="56">
        <f t="shared" ref="CS5:CS6" si="2">D5+G5+J5+M5+P5+S5+V5+Y5+AB5+AE5+AH5+AK5+AN5+AQ5+AT5+AW5+AZ5+BC5+BF5+BI5+BL5+BO5+BR5+BU5+BX5+CA5+CD5+CG5+CJ5+CM5+CP5</f>
        <v>0</v>
      </c>
      <c r="CT5" s="58">
        <f t="shared" ref="CT5:CT6" si="3">CQ5+CR5+CS5</f>
        <v>0</v>
      </c>
    </row>
    <row r="6" spans="1:98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/>
      <c r="CO6" s="60"/>
      <c r="CP6" s="62"/>
      <c r="CQ6" s="59">
        <f t="shared" si="0"/>
        <v>0</v>
      </c>
      <c r="CR6" s="60">
        <f t="shared" si="1"/>
        <v>0</v>
      </c>
      <c r="CS6" s="61">
        <f t="shared" si="2"/>
        <v>0</v>
      </c>
      <c r="CT6" s="63">
        <f t="shared" si="3"/>
        <v>0</v>
      </c>
    </row>
    <row r="7" spans="1:98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36" t="s">
        <v>22</v>
      </c>
      <c r="CQ7" s="24" t="s">
        <v>21</v>
      </c>
      <c r="CR7" s="25" t="s">
        <v>20</v>
      </c>
      <c r="CS7" s="26" t="s">
        <v>22</v>
      </c>
      <c r="CT7" s="33"/>
    </row>
    <row r="8" spans="1:98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/>
      <c r="CO8" s="50"/>
      <c r="CP8" s="52"/>
      <c r="CQ8" s="49">
        <f>B8+E8+H8+K8+N8+Q8+T8+W8+Z8+AC8+AF8+AI8+AL8+AO8+AR8+AU8+AX8+BA8+BD8+BG8+BJ8+BM8+BP8+BS8+BV8+BY8+CB8+CE8+CH8+CK8+CN8</f>
        <v>0</v>
      </c>
      <c r="CR8" s="50">
        <f>C8+F8+I8+L8+O8+R8+U8+X8+AA8+AD8+AG8+AJ8+AM8+AP8+AS8+AV8+AY8+BB8+BE8+BH8+BK8+BN8+BQ8+BT8+BW8+BZ8+CC8+CF8+CI8+CL8+CO8</f>
        <v>0</v>
      </c>
      <c r="CS8" s="51">
        <f>D8+G8+J8+M8+P8+S8+V8+Y8+AB8+AE8+AH8+AK8+AN8+AQ8+AT8+AW8+AZ8+BC8+BF8+BI8+BL8+BO8+BR8+BU8+BX8+CA8+CD8+CG8+CJ8+CM8+CP8</f>
        <v>0</v>
      </c>
      <c r="CT8" s="53">
        <f>CQ8+CR8+CS8</f>
        <v>0</v>
      </c>
    </row>
    <row r="9" spans="1:98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/>
      <c r="CO9" s="55"/>
      <c r="CP9" s="57"/>
      <c r="CQ9" s="54">
        <f t="shared" ref="CQ9:CQ10" si="4">B9+E9+H9+K9+N9+Q9+T9+W9+Z9+AC9+AF9+AI9+AL9+AO9+AR9+AU9+AX9+BA9+BD9+BG9+BJ9+BM9+BP9+BS9+BV9+BY9+CB9+CE9+CH9+CK9+CN9</f>
        <v>0</v>
      </c>
      <c r="CR9" s="55">
        <f t="shared" ref="CR9:CR10" si="5">C9+F9+I9+L9+O9+R9+U9+X9+AA9+AD9+AG9+AJ9+AM9+AP9+AS9+AV9+AY9+BB9+BE9+BH9+BK9+BN9+BQ9+BT9+BW9+BZ9+CC9+CF9+CI9+CL9+CO9</f>
        <v>0</v>
      </c>
      <c r="CS9" s="56">
        <f t="shared" ref="CS9:CS10" si="6">D9+G9+J9+M9+P9+S9+V9+Y9+AB9+AE9+AH9+AK9+AN9+AQ9+AT9+AW9+AZ9+BC9+BF9+BI9+BL9+BO9+BR9+BU9+BX9+CA9+CD9+CG9+CJ9+CM9+CP9</f>
        <v>0</v>
      </c>
      <c r="CT9" s="58">
        <f t="shared" ref="CT9:CT10" si="7">CQ9+CR9+CS9</f>
        <v>0</v>
      </c>
    </row>
    <row r="10" spans="1:98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/>
      <c r="CO10" s="65"/>
      <c r="CP10" s="67"/>
      <c r="CQ10" s="64">
        <f t="shared" si="4"/>
        <v>0</v>
      </c>
      <c r="CR10" s="65">
        <f t="shared" si="5"/>
        <v>0</v>
      </c>
      <c r="CS10" s="66">
        <f t="shared" si="6"/>
        <v>0</v>
      </c>
      <c r="CT10" s="68">
        <f t="shared" si="7"/>
        <v>0</v>
      </c>
    </row>
    <row r="11" spans="1:98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36" t="s">
        <v>22</v>
      </c>
      <c r="CQ11" s="24" t="s">
        <v>21</v>
      </c>
      <c r="CR11" s="25" t="s">
        <v>20</v>
      </c>
      <c r="CS11" s="26" t="s">
        <v>22</v>
      </c>
      <c r="CT11" s="33"/>
    </row>
    <row r="12" spans="1:98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/>
      <c r="CO12" s="50"/>
      <c r="CP12" s="52"/>
      <c r="CQ12" s="49">
        <f>B12+E12+H12+K12+N12+Q12+T12+W12+Z12+AC12+AF12+AI12+AL12+AO12+AR12+AU12+AX12+BA12+BD12+BG12+BJ12+BM12+BP12+BS12+BV12+BY12+CB12+CE12+CH12+CK12+CN12</f>
        <v>0</v>
      </c>
      <c r="CR12" s="50">
        <f>C12+F12+I12+L12+O12+R12+U12+X12+AA12+AD12+AG12+AJ12+AM12+AP12+AS12+AV12+AY12+BB12+BE12+BH12+BK12+BN12+BQ12+BT12+BW12+BZ12+CC12+CF12+CI12+CL12+CO12</f>
        <v>0</v>
      </c>
      <c r="CS12" s="51">
        <f>D12+G12+J12+M12+P12+S12+V12+Y12+AB12+AE12+AH12+AK12+AN12+AQ12+AT12+AW12+AZ12+BC12+BF12+BI12+BL12+BO12+BR12+BU12+BX12+CA12+CD12+CG12+CJ12+CM12+CP12</f>
        <v>0</v>
      </c>
      <c r="CT12" s="53">
        <f>CQ12+CR12+CS12</f>
        <v>0</v>
      </c>
    </row>
    <row r="13" spans="1:98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/>
      <c r="CO13" s="55"/>
      <c r="CP13" s="57"/>
      <c r="CQ13" s="54">
        <f t="shared" ref="CQ13:CQ14" si="8">B13+E13+H13+K13+N13+Q13+T13+W13+Z13+AC13+AF13+AI13+AL13+AO13+AR13+AU13+AX13+BA13+BD13+BG13+BJ13+BM13+BP13+BS13+BV13+BY13+CB13+CE13+CH13+CK13+CN13</f>
        <v>0</v>
      </c>
      <c r="CR13" s="55">
        <f t="shared" ref="CR13:CR14" si="9">C13+F13+I13+L13+O13+R13+U13+X13+AA13+AD13+AG13+AJ13+AM13+AP13+AS13+AV13+AY13+BB13+BE13+BH13+BK13+BN13+BQ13+BT13+BW13+BZ13+CC13+CF13+CI13+CL13+CO13</f>
        <v>0</v>
      </c>
      <c r="CS13" s="56">
        <f t="shared" ref="CS13:CS14" si="10">D13+G13+J13+M13+P13+S13+V13+Y13+AB13+AE13+AH13+AK13+AN13+AQ13+AT13+AW13+AZ13+BC13+BF13+BI13+BL13+BO13+BR13+BU13+BX13+CA13+CD13+CG13+CJ13+CM13+CP13</f>
        <v>0</v>
      </c>
      <c r="CT13" s="58">
        <f t="shared" ref="CT13:CT14" si="11">CQ13+CR13+CS13</f>
        <v>0</v>
      </c>
    </row>
    <row r="14" spans="1:98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/>
      <c r="CO14" s="65"/>
      <c r="CP14" s="67"/>
      <c r="CQ14" s="64">
        <f t="shared" si="8"/>
        <v>0</v>
      </c>
      <c r="CR14" s="65">
        <f t="shared" si="9"/>
        <v>0</v>
      </c>
      <c r="CS14" s="66">
        <f t="shared" si="10"/>
        <v>0</v>
      </c>
      <c r="CT14" s="68">
        <f t="shared" si="11"/>
        <v>0</v>
      </c>
    </row>
  </sheetData>
  <mergeCells count="33">
    <mergeCell ref="A1:CT1"/>
    <mergeCell ref="Q2:S2"/>
    <mergeCell ref="T2:V2"/>
    <mergeCell ref="W2:Y2"/>
    <mergeCell ref="Z2:AB2"/>
    <mergeCell ref="CQ2:CS2"/>
    <mergeCell ref="B2:D2"/>
    <mergeCell ref="E2:G2"/>
    <mergeCell ref="H2:J2"/>
    <mergeCell ref="K2:M2"/>
    <mergeCell ref="N2:P2"/>
    <mergeCell ref="BJ2:BL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CE2:CG2"/>
    <mergeCell ref="CH2:CJ2"/>
    <mergeCell ref="CK2:CM2"/>
    <mergeCell ref="CN2:CP2"/>
    <mergeCell ref="BM2:BO2"/>
    <mergeCell ref="BP2:BR2"/>
    <mergeCell ref="BS2:BU2"/>
    <mergeCell ref="BV2:BX2"/>
    <mergeCell ref="BY2:CA2"/>
    <mergeCell ref="CB2:CD2"/>
  </mergeCells>
  <pageMargins left="0.31496062992125984" right="0.11811023622047245" top="0.74803149606299213" bottom="0.74803149606299213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N14"/>
  <sheetViews>
    <sheetView zoomScale="120" zoomScaleNormal="120" workbookViewId="0">
      <selection activeCell="E16" sqref="E16"/>
    </sheetView>
  </sheetViews>
  <sheetFormatPr defaultRowHeight="15"/>
  <cols>
    <col min="1" max="1" width="10.625" style="22" customWidth="1"/>
    <col min="2" max="88" width="2.125" style="22" customWidth="1"/>
    <col min="89" max="89" width="2.125" style="32" customWidth="1"/>
    <col min="90" max="91" width="2.125" style="22" customWidth="1"/>
    <col min="92" max="92" width="4.375" style="32" customWidth="1"/>
    <col min="93" max="16384" width="9" style="22"/>
  </cols>
  <sheetData>
    <row r="1" spans="1:92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</row>
    <row r="2" spans="1:92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 t="s">
        <v>41</v>
      </c>
      <c r="CL2" s="109"/>
      <c r="CM2" s="111"/>
      <c r="CN2" s="34" t="s">
        <v>40</v>
      </c>
    </row>
    <row r="3" spans="1:92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37" t="s">
        <v>44</v>
      </c>
    </row>
    <row r="4" spans="1:92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>
        <f>B4+E4+H4+K4+N4+Q4+T4+W4+Z4+AC4+AF4+AI4+AL4+AO4+AR4+AU4+AX4+BA4+BD4+BG4+BJ4+BM4+BP4+BS4+BV4+BY4+CB4+CE4+CH4</f>
        <v>0</v>
      </c>
      <c r="CL4" s="50">
        <f>C4+F4+I4+L4+O4+R4+U4+X4+AA4+AD4+AG4+AJ4+AM4+AP4+AS4+AV4+AY4+BB4+BE4+BH4+BK4+BN4+BQ4+BT4+BW4+BZ4+CC4+CF4+CI4</f>
        <v>0</v>
      </c>
      <c r="CM4" s="51">
        <f>D4+G4+J4+M4+P4+S4+V4+Y4+AB4+AE4+AH4+AK4+AN4+AQ4+AT4+AW4+AZ4+BC4+BF4+BI4+BL4+BO4+BR4+BU4+BX4+CA4+CD4+CG4+CJ4</f>
        <v>0</v>
      </c>
      <c r="CN4" s="53">
        <f>CK4+CL4+CM4</f>
        <v>0</v>
      </c>
    </row>
    <row r="5" spans="1:92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>
        <f t="shared" ref="CK5:CK6" si="0">B5+E5+H5+K5+N5+Q5+T5+W5+Z5+AC5+AF5+AI5+AL5+AO5+AR5+AU5+AX5+BA5+BD5+BG5+BJ5+BM5+BP5+BS5+BV5+BY5+CB5+CE5+CH5</f>
        <v>0</v>
      </c>
      <c r="CL5" s="55">
        <f t="shared" ref="CL5:CL6" si="1">C5+F5+I5+L5+O5+R5+U5+X5+AA5+AD5+AG5+AJ5+AM5+AP5+AS5+AV5+AY5+BB5+BE5+BH5+BK5+BN5+BQ5+BT5+BW5+BZ5+CC5+CF5+CI5</f>
        <v>0</v>
      </c>
      <c r="CM5" s="56">
        <f t="shared" ref="CM5:CM6" si="2">D5+G5+J5+M5+P5+S5+V5+Y5+AB5+AE5+AH5+AK5+AN5+AQ5+AT5+AW5+AZ5+BC5+BF5+BI5+BL5+BO5+BR5+BU5+BX5+CA5+CD5+CG5+CJ5</f>
        <v>0</v>
      </c>
      <c r="CN5" s="58">
        <f t="shared" ref="CN5:CN6" si="3">CK5+CL5+CM5</f>
        <v>0</v>
      </c>
    </row>
    <row r="6" spans="1:92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>
        <f t="shared" si="0"/>
        <v>0</v>
      </c>
      <c r="CL6" s="60">
        <f t="shared" si="1"/>
        <v>0</v>
      </c>
      <c r="CM6" s="61">
        <f t="shared" si="2"/>
        <v>0</v>
      </c>
      <c r="CN6" s="63">
        <f t="shared" si="3"/>
        <v>0</v>
      </c>
    </row>
    <row r="7" spans="1:92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/>
      <c r="CL7" s="25"/>
      <c r="CM7" s="26"/>
      <c r="CN7" s="33"/>
    </row>
    <row r="8" spans="1:92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>
        <f>B8+E8+H8+K8+N8+Q8+T8+W8+Z8+AC8+AF8+AI8+AL8+AO8+AR8+AU8+AX8+BA8+BD8+BG8+BJ8+BM8+BP8+BS8+BV8+BY8+CB8+CE8+CH8</f>
        <v>0</v>
      </c>
      <c r="CL8" s="50">
        <f>C8+F8+I8+L8+O8+R8+U8+X8+AA8+AD8+AG8+AJ8+AM8+AP8+AS8+AV8+AY8+BB8+BE8+BH8+BK8+BN8+BQ8+BT8+BW8+BZ8+CC8+CF8+CI8</f>
        <v>0</v>
      </c>
      <c r="CM8" s="51">
        <f>D8+G8+J8+M8+P8+S8+V8+Y8+AB8+AE8+AH8+AK8+AN8+AQ8+AT8+AW8+AZ8+BC8+BF8+BI8+BL8+BO8+BR8+BU8+BX8+CA8+CD8+CG8+CJ8</f>
        <v>0</v>
      </c>
      <c r="CN8" s="53">
        <f>CK8+CL8+CM8</f>
        <v>0</v>
      </c>
    </row>
    <row r="9" spans="1:92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>
        <f t="shared" ref="CK9:CK10" si="4">B9+E9+H9+K9+N9+Q9+T9+W9+Z9+AC9+AF9+AI9+AL9+AO9+AR9+AU9+AX9+BA9+BD9+BG9+BJ9+BM9+BP9+BS9+BV9+BY9+CB9+CE9+CH9</f>
        <v>0</v>
      </c>
      <c r="CL9" s="55">
        <f t="shared" ref="CL9:CL10" si="5">C9+F9+I9+L9+O9+R9+U9+X9+AA9+AD9+AG9+AJ9+AM9+AP9+AS9+AV9+AY9+BB9+BE9+BH9+BK9+BN9+BQ9+BT9+BW9+BZ9+CC9+CF9+CI9</f>
        <v>0</v>
      </c>
      <c r="CM9" s="56">
        <f t="shared" ref="CM9:CM10" si="6">D9+G9+J9+M9+P9+S9+V9+Y9+AB9+AE9+AH9+AK9+AN9+AQ9+AT9+AW9+AZ9+BC9+BF9+BI9+BL9+BO9+BR9+BU9+BX9+CA9+CD9+CG9+CJ9</f>
        <v>0</v>
      </c>
      <c r="CN9" s="58">
        <f t="shared" ref="CN9:CN10" si="7">CK9+CL9+CM9</f>
        <v>0</v>
      </c>
    </row>
    <row r="10" spans="1:92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>
        <f t="shared" si="4"/>
        <v>0</v>
      </c>
      <c r="CL10" s="65">
        <f t="shared" si="5"/>
        <v>0</v>
      </c>
      <c r="CM10" s="66">
        <f t="shared" si="6"/>
        <v>0</v>
      </c>
      <c r="CN10" s="68">
        <f t="shared" si="7"/>
        <v>0</v>
      </c>
    </row>
    <row r="11" spans="1:92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/>
      <c r="CL11" s="25"/>
      <c r="CM11" s="26"/>
      <c r="CN11" s="33"/>
    </row>
    <row r="12" spans="1:92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>
        <f>B12+E12+H12+K12+N12+Q12+T12+W12+Z12+AC12+AF12+AI12+AL12+AO12+AR12+AU12+AX12+BA12+BD12+BG12+BJ12+BM12+BP12+BS12+BV12+BY12+CB12+CE12+CH12</f>
        <v>0</v>
      </c>
      <c r="CL12" s="50">
        <f>C12+F12+I12+L12+O12+R12+U12+X12+AA12+AD12+AG12+AJ12+AM12+AP12+AS12+AV12+AY12+BB12+BE12+BH12+BK12+BN12+BQ12+BT12+BW12+BZ12+CC12+CF12+CI12</f>
        <v>0</v>
      </c>
      <c r="CM12" s="51">
        <f>D12+G12+J12+M12+P12+S12+V12+Y12+AB12+AE12+AH12+AK12+AN12+AQ12+AT12+AW12+AZ12+BC12+BF12+BI12+BL12+BO12+BR12+BU12+BX12+CA12+CD12+CG12+CJ12</f>
        <v>0</v>
      </c>
      <c r="CN12" s="53">
        <f>CK12+CL12+CM12</f>
        <v>0</v>
      </c>
    </row>
    <row r="13" spans="1:92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>
        <f t="shared" ref="CK13:CK14" si="8">B13+E13+H13+K13+N13+Q13+T13+W13+Z13+AC13+AF13+AI13+AL13+AO13+AR13+AU13+AX13+BA13+BD13+BG13+BJ13+BM13+BP13+BS13+BV13+BY13+CB13+CE13+CH13</f>
        <v>0</v>
      </c>
      <c r="CL13" s="55">
        <f t="shared" ref="CL13:CL14" si="9">C13+F13+I13+L13+O13+R13+U13+X13+AA13+AD13+AG13+AJ13+AM13+AP13+AS13+AV13+AY13+BB13+BE13+BH13+BK13+BN13+BQ13+BT13+BW13+BZ13+CC13+CF13+CI13</f>
        <v>0</v>
      </c>
      <c r="CM13" s="56">
        <f t="shared" ref="CM13:CM14" si="10">D13+G13+J13+M13+P13+S13+V13+Y13+AB13+AE13+AH13+AK13+AN13+AQ13+AT13+AW13+AZ13+BC13+BF13+BI13+BL13+BO13+BR13+BU13+BX13+CA13+CD13+CG13+CJ13</f>
        <v>0</v>
      </c>
      <c r="CN13" s="58">
        <f t="shared" ref="CN13:CN14" si="11">CK13+CL13+CM13</f>
        <v>0</v>
      </c>
    </row>
    <row r="14" spans="1:92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>
        <f t="shared" si="8"/>
        <v>0</v>
      </c>
      <c r="CL14" s="65">
        <f t="shared" si="9"/>
        <v>0</v>
      </c>
      <c r="CM14" s="66">
        <f t="shared" si="10"/>
        <v>0</v>
      </c>
      <c r="CN14" s="68">
        <f t="shared" si="11"/>
        <v>0</v>
      </c>
    </row>
  </sheetData>
  <mergeCells count="31">
    <mergeCell ref="CK2:CM2"/>
    <mergeCell ref="A1:CN1"/>
    <mergeCell ref="BV2:BX2"/>
    <mergeCell ref="BY2:CA2"/>
    <mergeCell ref="CB2:CD2"/>
    <mergeCell ref="CE2:CG2"/>
    <mergeCell ref="CH2:CJ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CT14"/>
  <sheetViews>
    <sheetView workbookViewId="0">
      <selection activeCell="G20" sqref="G20"/>
    </sheetView>
  </sheetViews>
  <sheetFormatPr defaultRowHeight="15"/>
  <cols>
    <col min="1" max="1" width="10.625" style="22" customWidth="1"/>
    <col min="2" max="94" width="2.125" style="22" customWidth="1"/>
    <col min="95" max="95" width="2.125" style="32" customWidth="1"/>
    <col min="96" max="97" width="2.125" style="22" customWidth="1"/>
    <col min="98" max="98" width="4.375" style="32" customWidth="1"/>
    <col min="99" max="16384" width="9" style="22"/>
  </cols>
  <sheetData>
    <row r="1" spans="1:98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>
        <v>31</v>
      </c>
      <c r="CO2" s="109"/>
      <c r="CP2" s="109"/>
      <c r="CQ2" s="108" t="s">
        <v>41</v>
      </c>
      <c r="CR2" s="109"/>
      <c r="CS2" s="111"/>
      <c r="CT2" s="34" t="s">
        <v>40</v>
      </c>
    </row>
    <row r="3" spans="1:98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5" t="s">
        <v>22</v>
      </c>
      <c r="CQ3" s="29" t="s">
        <v>21</v>
      </c>
      <c r="CR3" s="30" t="s">
        <v>20</v>
      </c>
      <c r="CS3" s="31" t="s">
        <v>22</v>
      </c>
      <c r="CT3" s="37" t="s">
        <v>44</v>
      </c>
    </row>
    <row r="4" spans="1:98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/>
      <c r="CO4" s="50"/>
      <c r="CP4" s="52"/>
      <c r="CQ4" s="49">
        <f>B4+E4+H4+K4+N4+Q4+T4+W4+Z4+AC4+AF4+AI4+AL4+AO4+AR4+AU4+AX4+BA4+BD4+BG4+BJ4+BM4+BP4+BS4+BV4+BY4+CB4+CE4+CH4+CK4+CN4</f>
        <v>0</v>
      </c>
      <c r="CR4" s="50">
        <f>C4+F4+I4+L4+O4+R4+U4+X4+AA4+AD4+AG4+AJ4+AM4+AP4+AS4+AV4+AY4+BB4+BE4+BH4+BK4+BN4+BQ4+BT4+BW4+BZ4+CC4+CF4+CI4+CL4+CO4</f>
        <v>0</v>
      </c>
      <c r="CS4" s="51">
        <f>D4+G4+J4+M4+P4+S4+V4+Y4+AB4+AE4+AH4+AK4+AN4+AQ4+AT4+AW4+AZ4+BC4+BF4+BI4+BL4+BO4+BR4+BU4+BX4+CA4+CD4+CG4+CJ4+CM4+CP4</f>
        <v>0</v>
      </c>
      <c r="CT4" s="53">
        <f>CQ4+CR4+CS4</f>
        <v>0</v>
      </c>
    </row>
    <row r="5" spans="1:98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/>
      <c r="CO5" s="55"/>
      <c r="CP5" s="57"/>
      <c r="CQ5" s="54">
        <f t="shared" ref="CQ5:CS6" si="0">B5+E5+H5+K5+N5+Q5+T5+W5+Z5+AC5+AF5+AI5+AL5+AO5+AR5+AU5+AX5+BA5+BD5+BG5+BJ5+BM5+BP5+BS5+BV5+BY5+CB5+CE5+CH5+CK5+CN5</f>
        <v>0</v>
      </c>
      <c r="CR5" s="55">
        <f t="shared" si="0"/>
        <v>0</v>
      </c>
      <c r="CS5" s="56">
        <f t="shared" si="0"/>
        <v>0</v>
      </c>
      <c r="CT5" s="58">
        <f t="shared" ref="CT5:CT6" si="1">CQ5+CR5+CS5</f>
        <v>0</v>
      </c>
    </row>
    <row r="6" spans="1:98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/>
      <c r="CO6" s="60"/>
      <c r="CP6" s="62"/>
      <c r="CQ6" s="59">
        <f t="shared" si="0"/>
        <v>0</v>
      </c>
      <c r="CR6" s="60">
        <f t="shared" si="0"/>
        <v>0</v>
      </c>
      <c r="CS6" s="61">
        <f t="shared" si="0"/>
        <v>0</v>
      </c>
      <c r="CT6" s="63">
        <f t="shared" si="1"/>
        <v>0</v>
      </c>
    </row>
    <row r="7" spans="1:98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36" t="s">
        <v>22</v>
      </c>
      <c r="CQ7" s="24" t="s">
        <v>21</v>
      </c>
      <c r="CR7" s="25" t="s">
        <v>20</v>
      </c>
      <c r="CS7" s="26" t="s">
        <v>22</v>
      </c>
      <c r="CT7" s="33"/>
    </row>
    <row r="8" spans="1:98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/>
      <c r="CO8" s="50"/>
      <c r="CP8" s="52"/>
      <c r="CQ8" s="49">
        <f>B8+E8+H8+K8+N8+Q8+T8+W8+Z8+AC8+AF8+AI8+AL8+AO8+AR8+AU8+AX8+BA8+BD8+BG8+BJ8+BM8+BP8+BS8+BV8+BY8+CB8+CE8+CH8+CK8+CN8</f>
        <v>0</v>
      </c>
      <c r="CR8" s="50">
        <f>C8+F8+I8+L8+O8+R8+U8+X8+AA8+AD8+AG8+AJ8+AM8+AP8+AS8+AV8+AY8+BB8+BE8+BH8+BK8+BN8+BQ8+BT8+BW8+BZ8+CC8+CF8+CI8+CL8+CO8</f>
        <v>0</v>
      </c>
      <c r="CS8" s="51">
        <f>D8+G8+J8+M8+P8+S8+V8+Y8+AB8+AE8+AH8+AK8+AN8+AQ8+AT8+AW8+AZ8+BC8+BF8+BI8+BL8+BO8+BR8+BU8+BX8+CA8+CD8+CG8+CJ8+CM8+CP8</f>
        <v>0</v>
      </c>
      <c r="CT8" s="53">
        <f>CQ8+CR8+CS8</f>
        <v>0</v>
      </c>
    </row>
    <row r="9" spans="1:98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/>
      <c r="CO9" s="55"/>
      <c r="CP9" s="57"/>
      <c r="CQ9" s="54">
        <f t="shared" ref="CQ9:CS10" si="2">B9+E9+H9+K9+N9+Q9+T9+W9+Z9+AC9+AF9+AI9+AL9+AO9+AR9+AU9+AX9+BA9+BD9+BG9+BJ9+BM9+BP9+BS9+BV9+BY9+CB9+CE9+CH9+CK9+CN9</f>
        <v>0</v>
      </c>
      <c r="CR9" s="55">
        <f t="shared" si="2"/>
        <v>0</v>
      </c>
      <c r="CS9" s="56">
        <f t="shared" si="2"/>
        <v>0</v>
      </c>
      <c r="CT9" s="58">
        <f t="shared" ref="CT9:CT10" si="3">CQ9+CR9+CS9</f>
        <v>0</v>
      </c>
    </row>
    <row r="10" spans="1:98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/>
      <c r="CO10" s="65"/>
      <c r="CP10" s="67"/>
      <c r="CQ10" s="64">
        <f t="shared" si="2"/>
        <v>0</v>
      </c>
      <c r="CR10" s="65">
        <f t="shared" si="2"/>
        <v>0</v>
      </c>
      <c r="CS10" s="66">
        <f t="shared" si="2"/>
        <v>0</v>
      </c>
      <c r="CT10" s="68">
        <f t="shared" si="3"/>
        <v>0</v>
      </c>
    </row>
    <row r="11" spans="1:98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36" t="s">
        <v>22</v>
      </c>
      <c r="CQ11" s="24" t="s">
        <v>21</v>
      </c>
      <c r="CR11" s="25" t="s">
        <v>20</v>
      </c>
      <c r="CS11" s="26" t="s">
        <v>22</v>
      </c>
      <c r="CT11" s="33"/>
    </row>
    <row r="12" spans="1:98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/>
      <c r="CO12" s="50"/>
      <c r="CP12" s="52"/>
      <c r="CQ12" s="49">
        <f>B12+E12+H12+K12+N12+Q12+T12+W12+Z12+AC12+AF12+AI12+AL12+AO12+AR12+AU12+AX12+BA12+BD12+BG12+BJ12+BM12+BP12+BS12+BV12+BY12+CB12+CE12+CH12+CK12+CN12</f>
        <v>0</v>
      </c>
      <c r="CR12" s="50">
        <f>C12+F12+I12+L12+O12+R12+U12+X12+AA12+AD12+AG12+AJ12+AM12+AP12+AS12+AV12+AY12+BB12+BE12+BH12+BK12+BN12+BQ12+BT12+BW12+BZ12+CC12+CF12+CI12+CL12+CO12</f>
        <v>0</v>
      </c>
      <c r="CS12" s="51">
        <f>D12+G12+J12+M12+P12+S12+V12+Y12+AB12+AE12+AH12+AK12+AN12+AQ12+AT12+AW12+AZ12+BC12+BF12+BI12+BL12+BO12+BR12+BU12+BX12+CA12+CD12+CG12+CJ12+CM12+CP12</f>
        <v>0</v>
      </c>
      <c r="CT12" s="53">
        <f>CQ12+CR12+CS12</f>
        <v>0</v>
      </c>
    </row>
    <row r="13" spans="1:98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/>
      <c r="CO13" s="55"/>
      <c r="CP13" s="57"/>
      <c r="CQ13" s="54">
        <f t="shared" ref="CQ13:CQ14" si="4">B13+E13+H13+K13+N13+Q13+T13+W13+Z13+AC13+AF13+AI13+AL13+AO13+AR13+AU13+AX13+BA13+BD13+BG13+BJ13+BM13+BP13+BS13+BV13+BY13+CB13+CE13+CH13+CK13+CN13</f>
        <v>0</v>
      </c>
      <c r="CR13" s="55">
        <f t="shared" ref="CR13:CR14" si="5">C13+F13+I13+L13+O13+R13+U13+X13+AA13+AD13+AG13+AJ13+AM13+AP13+AS13+AV13+AY13+BB13+BE13+BH13+BK13+BN13+BQ13+BT13+BW13+BZ13+CC13+CF13+CI13+CL13+CO13</f>
        <v>0</v>
      </c>
      <c r="CS13" s="56">
        <f t="shared" ref="CS13:CS14" si="6">D13+G13+J13+M13+P13+S13+V13+Y13+AB13+AE13+AH13+AK13+AN13+AQ13+AT13+AW13+AZ13+BC13+BF13+BI13+BL13+BO13+BR13+BU13+BX13+CA13+CD13+CG13+CJ13+CM13+CP13</f>
        <v>0</v>
      </c>
      <c r="CT13" s="58">
        <f t="shared" ref="CT13:CT14" si="7">CQ13+CR13+CS13</f>
        <v>0</v>
      </c>
    </row>
    <row r="14" spans="1:98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/>
      <c r="CO14" s="65"/>
      <c r="CP14" s="67"/>
      <c r="CQ14" s="64">
        <f t="shared" si="4"/>
        <v>0</v>
      </c>
      <c r="CR14" s="65">
        <f t="shared" si="5"/>
        <v>0</v>
      </c>
      <c r="CS14" s="66">
        <f t="shared" si="6"/>
        <v>0</v>
      </c>
      <c r="CT14" s="68">
        <f t="shared" si="7"/>
        <v>0</v>
      </c>
    </row>
  </sheetData>
  <mergeCells count="33">
    <mergeCell ref="CN2:CP2"/>
    <mergeCell ref="CQ2:CS2"/>
    <mergeCell ref="A1:CT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CQ14"/>
  <sheetViews>
    <sheetView zoomScale="130" zoomScaleNormal="130" workbookViewId="0">
      <selection activeCell="J17" sqref="J17"/>
    </sheetView>
  </sheetViews>
  <sheetFormatPr defaultRowHeight="15"/>
  <cols>
    <col min="1" max="1" width="10.625" style="22" customWidth="1"/>
    <col min="2" max="91" width="2.125" style="22" customWidth="1"/>
    <col min="92" max="92" width="2.125" style="32" customWidth="1"/>
    <col min="93" max="94" width="2.125" style="22" customWidth="1"/>
    <col min="95" max="95" width="4.375" style="32" customWidth="1"/>
    <col min="96" max="16384" width="9" style="22"/>
  </cols>
  <sheetData>
    <row r="1" spans="1:95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</row>
    <row r="2" spans="1:95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 t="s">
        <v>41</v>
      </c>
      <c r="CO2" s="109"/>
      <c r="CP2" s="111"/>
      <c r="CQ2" s="34" t="s">
        <v>40</v>
      </c>
    </row>
    <row r="3" spans="1:95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1" t="s">
        <v>22</v>
      </c>
      <c r="CQ3" s="37" t="s">
        <v>44</v>
      </c>
    </row>
    <row r="4" spans="1:95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>
        <f>B4+E4+H4+K4+N4+Q4+T4+W4+Z4+AC4+AF4+AI4+AL4+AO4+AR4+AU4+AX4+BA4+BD4+BG4+BJ4+BM4+BP4+BS4+BV4+BY4+CB4+CE4+CH4+CK4</f>
        <v>0</v>
      </c>
      <c r="CO4" s="50">
        <f>C4+F4+I4+L4+O4+R4+U4+X4+AA4+AD4+AG4+AJ4+AM4+AP4+AS4+AV4+AY4+BB4+BE4+BH4+BK4+BN4+BQ4+BT4+BW4+BZ4+CC4+CF4+CI4+CL4</f>
        <v>0</v>
      </c>
      <c r="CP4" s="51">
        <f>D4+G4+J4+M4+P4+S4+V4+Y4+AB4+AE4+AH4+AK4+AN4+AQ4+AT4+AW4+AZ4+BC4+BF4+BI4+BL4+BO4+BR4+BU4+BX4+CA4+CD4+CG4+CJ4+CM4</f>
        <v>0</v>
      </c>
      <c r="CQ4" s="53">
        <f>CN4+CO4+CP4</f>
        <v>0</v>
      </c>
    </row>
    <row r="5" spans="1:95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>
        <f t="shared" ref="CN5:CN6" si="0">B5+E5+H5+K5+N5+Q5+T5+W5+Z5+AC5+AF5+AI5+AL5+AO5+AR5+AU5+AX5+BA5+BD5+BG5+BJ5+BM5+BP5+BS5+BV5+BY5+CB5+CE5+CH5+CK5</f>
        <v>0</v>
      </c>
      <c r="CO5" s="55">
        <f t="shared" ref="CO5:CO6" si="1">C5+F5+I5+L5+O5+R5+U5+X5+AA5+AD5+AG5+AJ5+AM5+AP5+AS5+AV5+AY5+BB5+BE5+BH5+BK5+BN5+BQ5+BT5+BW5+BZ5+CC5+CF5+CI5+CL5</f>
        <v>0</v>
      </c>
      <c r="CP5" s="56">
        <f t="shared" ref="CP5:CP6" si="2">D5+G5+J5+M5+P5+S5+V5+Y5+AB5+AE5+AH5+AK5+AN5+AQ5+AT5+AW5+AZ5+BC5+BF5+BI5+BL5+BO5+BR5+BU5+BX5+CA5+CD5+CG5+CJ5+CM5</f>
        <v>0</v>
      </c>
      <c r="CQ5" s="58">
        <f t="shared" ref="CQ5:CQ6" si="3">CN5+CO5+CP5</f>
        <v>0</v>
      </c>
    </row>
    <row r="6" spans="1:95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>
        <f t="shared" si="0"/>
        <v>0</v>
      </c>
      <c r="CO6" s="60">
        <f t="shared" si="1"/>
        <v>0</v>
      </c>
      <c r="CP6" s="61">
        <f t="shared" si="2"/>
        <v>0</v>
      </c>
      <c r="CQ6" s="63">
        <f t="shared" si="3"/>
        <v>0</v>
      </c>
    </row>
    <row r="7" spans="1:95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26" t="s">
        <v>22</v>
      </c>
      <c r="CQ7" s="33"/>
    </row>
    <row r="8" spans="1:95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>
        <f>B8+E8+H8+K8+N8+Q8+T8+W8+Z8+AC8+AF8+AI8+AL8+AO8+AR8+AU8+AX8+BA8+BD8+BG8+BJ8+BM8+BP8+BS8+BV8+BY8+CB8+CE8+CH8+CK8</f>
        <v>0</v>
      </c>
      <c r="CO8" s="50">
        <f>C8+F8+I8+L8+O8+R8+U8+X8+AA8+AD8+AG8+AJ8+AM8+AP8+AS8+AV8+AY8+BB8+BE8+BH8+BK8+BN8+BQ8+BT8+BW8+BZ8+CC8+CF8+CI8+CL8</f>
        <v>0</v>
      </c>
      <c r="CP8" s="51">
        <f>D8+G8+J8+M8+P8+S8+V8+Y8+AB8+AE8+AH8+AK8+AN8+AQ8+AT8+AW8+AZ8+BC8+BF8+BI8+BL8+BO8+BR8+BU8+BX8+CA8+CD8+CG8+CJ8+CM8</f>
        <v>0</v>
      </c>
      <c r="CQ8" s="53">
        <f>CN8+CO8+CP8</f>
        <v>0</v>
      </c>
    </row>
    <row r="9" spans="1:95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>
        <f t="shared" ref="CN9:CN10" si="4">B9+E9+H9+K9+N9+Q9+T9+W9+Z9+AC9+AF9+AI9+AL9+AO9+AR9+AU9+AX9+BA9+BD9+BG9+BJ9+BM9+BP9+BS9+BV9+BY9+CB9+CE9+CH9+CK9</f>
        <v>0</v>
      </c>
      <c r="CO9" s="55">
        <f t="shared" ref="CO9:CO10" si="5">C9+F9+I9+L9+O9+R9+U9+X9+AA9+AD9+AG9+AJ9+AM9+AP9+AS9+AV9+AY9+BB9+BE9+BH9+BK9+BN9+BQ9+BT9+BW9+BZ9+CC9+CF9+CI9+CL9</f>
        <v>0</v>
      </c>
      <c r="CP9" s="56">
        <f t="shared" ref="CP9:CP10" si="6">D9+G9+J9+M9+P9+S9+V9+Y9+AB9+AE9+AH9+AK9+AN9+AQ9+AT9+AW9+AZ9+BC9+BF9+BI9+BL9+BO9+BR9+BU9+BX9+CA9+CD9+CG9+CJ9+CM9</f>
        <v>0</v>
      </c>
      <c r="CQ9" s="58">
        <f t="shared" ref="CQ9:CQ10" si="7">CN9+CO9+CP9</f>
        <v>0</v>
      </c>
    </row>
    <row r="10" spans="1:95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>
        <f t="shared" si="4"/>
        <v>0</v>
      </c>
      <c r="CO10" s="65">
        <f t="shared" si="5"/>
        <v>0</v>
      </c>
      <c r="CP10" s="66">
        <f t="shared" si="6"/>
        <v>0</v>
      </c>
      <c r="CQ10" s="68">
        <f t="shared" si="7"/>
        <v>0</v>
      </c>
    </row>
    <row r="11" spans="1:95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26" t="s">
        <v>22</v>
      </c>
      <c r="CQ11" s="33"/>
    </row>
    <row r="12" spans="1:95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>
        <f>B12+E12+H12+K12+N12+Q12+T12+W12+Z12+AC12+AF12+AI12+AL12+AO12+AR12+AU12+AX12+BA12+BD12+BG12+BJ12+BM12+BP12+BS12+BV12+BY12+CB12+CE12+CH12+CK12</f>
        <v>0</v>
      </c>
      <c r="CO12" s="50">
        <f>C12+F12+I12+L12+O12+R12+U12+X12+AA12+AD12+AG12+AJ12+AM12+AP12+AS12+AV12+AY12+BB12+BE12+BH12+BK12+BN12+BQ12+BT12+BW12+BZ12+CC12+CF12+CI12+CL12</f>
        <v>0</v>
      </c>
      <c r="CP12" s="51">
        <f>D12+G12+J12+M12+P12+S12+V12+Y12+AB12+AE12+AH12+AK12+AN12+AQ12+AT12+AW12+AZ12+BC12+BF12+BI12+BL12+BO12+BR12+BU12+BX12+CA12+CD12+CG12+CJ12+CM12</f>
        <v>0</v>
      </c>
      <c r="CQ12" s="53">
        <f>CN12+CO12+CP12</f>
        <v>0</v>
      </c>
    </row>
    <row r="13" spans="1:95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>
        <f t="shared" ref="CN13:CN14" si="8">B13+E13+H13+K13+N13+Q13+T13+W13+Z13+AC13+AF13+AI13+AL13+AO13+AR13+AU13+AX13+BA13+BD13+BG13+BJ13+BM13+BP13+BS13+BV13+BY13+CB13+CE13+CH13+CK13</f>
        <v>0</v>
      </c>
      <c r="CO13" s="55">
        <f t="shared" ref="CO13:CO14" si="9">C13+F13+I13+L13+O13+R13+U13+X13+AA13+AD13+AG13+AJ13+AM13+AP13+AS13+AV13+AY13+BB13+BE13+BH13+BK13+BN13+BQ13+BT13+BW13+BZ13+CC13+CF13+CI13+CL13</f>
        <v>0</v>
      </c>
      <c r="CP13" s="56">
        <f t="shared" ref="CP13:CP14" si="10">D13+G13+J13+M13+P13+S13+V13+Y13+AB13+AE13+AH13+AK13+AN13+AQ13+AT13+AW13+AZ13+BC13+BF13+BI13+BL13+BO13+BR13+BU13+BX13+CA13+CD13+CG13+CJ13+CM13</f>
        <v>0</v>
      </c>
      <c r="CQ13" s="58">
        <f t="shared" ref="CQ13:CQ14" si="11">CN13+CO13+CP13</f>
        <v>0</v>
      </c>
    </row>
    <row r="14" spans="1:95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>
        <f t="shared" si="8"/>
        <v>0</v>
      </c>
      <c r="CO14" s="65">
        <f t="shared" si="9"/>
        <v>0</v>
      </c>
      <c r="CP14" s="66">
        <f t="shared" si="10"/>
        <v>0</v>
      </c>
      <c r="CQ14" s="68">
        <f t="shared" si="11"/>
        <v>0</v>
      </c>
    </row>
  </sheetData>
  <mergeCells count="32">
    <mergeCell ref="CN2:CP2"/>
    <mergeCell ref="A1:CQ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T14"/>
  <sheetViews>
    <sheetView workbookViewId="0">
      <selection activeCell="G20" sqref="G20"/>
    </sheetView>
  </sheetViews>
  <sheetFormatPr defaultRowHeight="15"/>
  <cols>
    <col min="1" max="1" width="10.625" style="22" customWidth="1"/>
    <col min="2" max="94" width="2.125" style="22" customWidth="1"/>
    <col min="95" max="95" width="2.125" style="32" customWidth="1"/>
    <col min="96" max="97" width="2.125" style="22" customWidth="1"/>
    <col min="98" max="98" width="4.375" style="32" customWidth="1"/>
    <col min="99" max="16384" width="9" style="22"/>
  </cols>
  <sheetData>
    <row r="1" spans="1:98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>
        <v>31</v>
      </c>
      <c r="CO2" s="109"/>
      <c r="CP2" s="109"/>
      <c r="CQ2" s="108" t="s">
        <v>41</v>
      </c>
      <c r="CR2" s="109"/>
      <c r="CS2" s="111"/>
      <c r="CT2" s="34" t="s">
        <v>40</v>
      </c>
    </row>
    <row r="3" spans="1:98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5" t="s">
        <v>22</v>
      </c>
      <c r="CQ3" s="29" t="s">
        <v>21</v>
      </c>
      <c r="CR3" s="30" t="s">
        <v>20</v>
      </c>
      <c r="CS3" s="31" t="s">
        <v>22</v>
      </c>
      <c r="CT3" s="37" t="s">
        <v>44</v>
      </c>
    </row>
    <row r="4" spans="1:98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/>
      <c r="CO4" s="50"/>
      <c r="CP4" s="52"/>
      <c r="CQ4" s="49">
        <f>B4+E4+H4+K4+N4+Q4+T4+W4+Z4+AC4+AF4+AI4+AL4+AO4+AR4+AU4+AX4+BA4+BD4+BG4+BJ4+BM4+BP4+BS4+BV4+BY4+CB4+CE4+CH4+CK4+CN4</f>
        <v>0</v>
      </c>
      <c r="CR4" s="50">
        <f>C4+F4+I4+L4+O4+R4+U4+X4+AA4+AD4+AG4+AJ4+AM4+AP4+AS4+AV4+AY4+BB4+BE4+BH4+BK4+BN4+BQ4+BT4+BW4+BZ4+CC4+CF4+CI4+CL4+CO4</f>
        <v>0</v>
      </c>
      <c r="CS4" s="51">
        <f>D4+G4+J4+M4+P4+S4+V4+Y4+AB4+AE4+AH4+AK4+AN4+AQ4+AT4+AW4+AZ4+BC4+BF4+BI4+BL4+BO4+BR4+BU4+BX4+CA4+CD4+CG4+CJ4+CM4+CP4</f>
        <v>0</v>
      </c>
      <c r="CT4" s="53">
        <f>CQ4+CR4+CS4</f>
        <v>0</v>
      </c>
    </row>
    <row r="5" spans="1:98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/>
      <c r="CO5" s="55"/>
      <c r="CP5" s="57"/>
      <c r="CQ5" s="54">
        <f t="shared" ref="CQ5:CS6" si="0">B5+E5+H5+K5+N5+Q5+T5+W5+Z5+AC5+AF5+AI5+AL5+AO5+AR5+AU5+AX5+BA5+BD5+BG5+BJ5+BM5+BP5+BS5+BV5+BY5+CB5+CE5+CH5+CK5+CN5</f>
        <v>0</v>
      </c>
      <c r="CR5" s="55">
        <f t="shared" si="0"/>
        <v>0</v>
      </c>
      <c r="CS5" s="56">
        <f t="shared" si="0"/>
        <v>0</v>
      </c>
      <c r="CT5" s="58">
        <f t="shared" ref="CT5:CT6" si="1">CQ5+CR5+CS5</f>
        <v>0</v>
      </c>
    </row>
    <row r="6" spans="1:98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/>
      <c r="CO6" s="60"/>
      <c r="CP6" s="62"/>
      <c r="CQ6" s="59">
        <f t="shared" si="0"/>
        <v>0</v>
      </c>
      <c r="CR6" s="60">
        <f t="shared" si="0"/>
        <v>0</v>
      </c>
      <c r="CS6" s="61">
        <f t="shared" si="0"/>
        <v>0</v>
      </c>
      <c r="CT6" s="63">
        <f t="shared" si="1"/>
        <v>0</v>
      </c>
    </row>
    <row r="7" spans="1:98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36" t="s">
        <v>22</v>
      </c>
      <c r="CQ7" s="24" t="s">
        <v>21</v>
      </c>
      <c r="CR7" s="25" t="s">
        <v>20</v>
      </c>
      <c r="CS7" s="26" t="s">
        <v>22</v>
      </c>
      <c r="CT7" s="33"/>
    </row>
    <row r="8" spans="1:98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/>
      <c r="CO8" s="50"/>
      <c r="CP8" s="52"/>
      <c r="CQ8" s="49">
        <f>B8+E8+H8+K8+N8+Q8+T8+W8+Z8+AC8+AF8+AI8+AL8+AO8+AR8+AU8+AX8+BA8+BD8+BG8+BJ8+BM8+BP8+BS8+BV8+BY8+CB8+CE8+CH8+CK8+CN8</f>
        <v>0</v>
      </c>
      <c r="CR8" s="50">
        <f>C8+F8+I8+L8+O8+R8+U8+X8+AA8+AD8+AG8+AJ8+AM8+AP8+AS8+AV8+AY8+BB8+BE8+BH8+BK8+BN8+BQ8+BT8+BW8+BZ8+CC8+CF8+CI8+CL8+CO8</f>
        <v>0</v>
      </c>
      <c r="CS8" s="51">
        <f>D8+G8+J8+M8+P8+S8+V8+Y8+AB8+AE8+AH8+AK8+AN8+AQ8+AT8+AW8+AZ8+BC8+BF8+BI8+BL8+BO8+BR8+BU8+BX8+CA8+CD8+CG8+CJ8+CM8+CP8</f>
        <v>0</v>
      </c>
      <c r="CT8" s="53">
        <f>CQ8+CR8+CS8</f>
        <v>0</v>
      </c>
    </row>
    <row r="9" spans="1:98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/>
      <c r="CO9" s="55"/>
      <c r="CP9" s="57"/>
      <c r="CQ9" s="54">
        <f t="shared" ref="CQ9:CS10" si="2">B9+E9+H9+K9+N9+Q9+T9+W9+Z9+AC9+AF9+AI9+AL9+AO9+AR9+AU9+AX9+BA9+BD9+BG9+BJ9+BM9+BP9+BS9+BV9+BY9+CB9+CE9+CH9+CK9+CN9</f>
        <v>0</v>
      </c>
      <c r="CR9" s="55">
        <f t="shared" si="2"/>
        <v>0</v>
      </c>
      <c r="CS9" s="56">
        <f t="shared" si="2"/>
        <v>0</v>
      </c>
      <c r="CT9" s="58">
        <f t="shared" ref="CT9:CT10" si="3">CQ9+CR9+CS9</f>
        <v>0</v>
      </c>
    </row>
    <row r="10" spans="1:98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/>
      <c r="CO10" s="65"/>
      <c r="CP10" s="67"/>
      <c r="CQ10" s="64">
        <f t="shared" si="2"/>
        <v>0</v>
      </c>
      <c r="CR10" s="65">
        <f t="shared" si="2"/>
        <v>0</v>
      </c>
      <c r="CS10" s="66">
        <f t="shared" si="2"/>
        <v>0</v>
      </c>
      <c r="CT10" s="68">
        <f t="shared" si="3"/>
        <v>0</v>
      </c>
    </row>
    <row r="11" spans="1:98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36" t="s">
        <v>22</v>
      </c>
      <c r="CQ11" s="24" t="s">
        <v>21</v>
      </c>
      <c r="CR11" s="25" t="s">
        <v>20</v>
      </c>
      <c r="CS11" s="26" t="s">
        <v>22</v>
      </c>
      <c r="CT11" s="33"/>
    </row>
    <row r="12" spans="1:98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/>
      <c r="CO12" s="50"/>
      <c r="CP12" s="52"/>
      <c r="CQ12" s="49">
        <f>B12+E12+H12+K12+N12+Q12+T12+W12+Z12+AC12+AF12+AI12+AL12+AO12+AR12+AU12+AX12+BA12+BD12+BG12+BJ12+BM12+BP12+BS12+BV12+BY12+CB12+CE12+CH12+CK12+CN12</f>
        <v>0</v>
      </c>
      <c r="CR12" s="50">
        <f>C12+F12+I12+L12+O12+R12+U12+X12+AA12+AD12+AG12+AJ12+AM12+AP12+AS12+AV12+AY12+BB12+BE12+BH12+BK12+BN12+BQ12+BT12+BW12+BZ12+CC12+CF12+CI12+CL12+CO12</f>
        <v>0</v>
      </c>
      <c r="CS12" s="51">
        <f>D12+G12+J12+M12+P12+S12+V12+Y12+AB12+AE12+AH12+AK12+AN12+AQ12+AT12+AW12+AZ12+BC12+BF12+BI12+BL12+BO12+BR12+BU12+BX12+CA12+CD12+CG12+CJ12+CM12+CP12</f>
        <v>0</v>
      </c>
      <c r="CT12" s="53">
        <f>CQ12+CR12+CS12</f>
        <v>0</v>
      </c>
    </row>
    <row r="13" spans="1:98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/>
      <c r="CO13" s="55"/>
      <c r="CP13" s="57"/>
      <c r="CQ13" s="54">
        <f t="shared" ref="CQ13:CQ14" si="4">B13+E13+H13+K13+N13+Q13+T13+W13+Z13+AC13+AF13+AI13+AL13+AO13+AR13+AU13+AX13+BA13+BD13+BG13+BJ13+BM13+BP13+BS13+BV13+BY13+CB13+CE13+CH13+CK13+CN13</f>
        <v>0</v>
      </c>
      <c r="CR13" s="55">
        <f t="shared" ref="CR13:CR14" si="5">C13+F13+I13+L13+O13+R13+U13+X13+AA13+AD13+AG13+AJ13+AM13+AP13+AS13+AV13+AY13+BB13+BE13+BH13+BK13+BN13+BQ13+BT13+BW13+BZ13+CC13+CF13+CI13+CL13+CO13</f>
        <v>0</v>
      </c>
      <c r="CS13" s="56">
        <f t="shared" ref="CS13:CS14" si="6">D13+G13+J13+M13+P13+S13+V13+Y13+AB13+AE13+AH13+AK13+AN13+AQ13+AT13+AW13+AZ13+BC13+BF13+BI13+BL13+BO13+BR13+BU13+BX13+CA13+CD13+CG13+CJ13+CM13+CP13</f>
        <v>0</v>
      </c>
      <c r="CT13" s="58">
        <f t="shared" ref="CT13:CT14" si="7">CQ13+CR13+CS13</f>
        <v>0</v>
      </c>
    </row>
    <row r="14" spans="1:98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/>
      <c r="CO14" s="65"/>
      <c r="CP14" s="67"/>
      <c r="CQ14" s="64">
        <f t="shared" si="4"/>
        <v>0</v>
      </c>
      <c r="CR14" s="65">
        <f t="shared" si="5"/>
        <v>0</v>
      </c>
      <c r="CS14" s="66">
        <f t="shared" si="6"/>
        <v>0</v>
      </c>
      <c r="CT14" s="68">
        <f t="shared" si="7"/>
        <v>0</v>
      </c>
    </row>
  </sheetData>
  <mergeCells count="33">
    <mergeCell ref="CN2:CP2"/>
    <mergeCell ref="CQ2:CS2"/>
    <mergeCell ref="A1:CT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CQ14"/>
  <sheetViews>
    <sheetView workbookViewId="0">
      <selection activeCell="E16" sqref="E16"/>
    </sheetView>
  </sheetViews>
  <sheetFormatPr defaultRowHeight="15"/>
  <cols>
    <col min="1" max="1" width="10.625" style="22" customWidth="1"/>
    <col min="2" max="91" width="2.125" style="22" customWidth="1"/>
    <col min="92" max="92" width="2.125" style="32" customWidth="1"/>
    <col min="93" max="94" width="2.125" style="22" customWidth="1"/>
    <col min="95" max="95" width="4.375" style="32" customWidth="1"/>
    <col min="96" max="16384" width="9" style="22"/>
  </cols>
  <sheetData>
    <row r="1" spans="1:95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</row>
    <row r="2" spans="1:95">
      <c r="A2" s="23" t="s">
        <v>35</v>
      </c>
      <c r="B2" s="108">
        <v>1</v>
      </c>
      <c r="C2" s="109"/>
      <c r="D2" s="109"/>
      <c r="E2" s="108">
        <v>2</v>
      </c>
      <c r="F2" s="109"/>
      <c r="G2" s="109"/>
      <c r="H2" s="108">
        <v>3</v>
      </c>
      <c r="I2" s="109"/>
      <c r="J2" s="109"/>
      <c r="K2" s="108">
        <v>4</v>
      </c>
      <c r="L2" s="109"/>
      <c r="M2" s="109"/>
      <c r="N2" s="108">
        <v>5</v>
      </c>
      <c r="O2" s="109"/>
      <c r="P2" s="109"/>
      <c r="Q2" s="108">
        <v>6</v>
      </c>
      <c r="R2" s="109"/>
      <c r="S2" s="109"/>
      <c r="T2" s="108">
        <v>7</v>
      </c>
      <c r="U2" s="109"/>
      <c r="V2" s="109"/>
      <c r="W2" s="108">
        <v>8</v>
      </c>
      <c r="X2" s="109"/>
      <c r="Y2" s="109"/>
      <c r="Z2" s="108">
        <v>9</v>
      </c>
      <c r="AA2" s="109"/>
      <c r="AB2" s="109"/>
      <c r="AC2" s="108">
        <v>10</v>
      </c>
      <c r="AD2" s="109"/>
      <c r="AE2" s="109"/>
      <c r="AF2" s="108">
        <v>11</v>
      </c>
      <c r="AG2" s="109"/>
      <c r="AH2" s="109"/>
      <c r="AI2" s="108">
        <v>12</v>
      </c>
      <c r="AJ2" s="109"/>
      <c r="AK2" s="109"/>
      <c r="AL2" s="108">
        <v>13</v>
      </c>
      <c r="AM2" s="109"/>
      <c r="AN2" s="109"/>
      <c r="AO2" s="108">
        <v>14</v>
      </c>
      <c r="AP2" s="109"/>
      <c r="AQ2" s="109"/>
      <c r="AR2" s="108">
        <v>15</v>
      </c>
      <c r="AS2" s="109"/>
      <c r="AT2" s="109"/>
      <c r="AU2" s="108">
        <v>16</v>
      </c>
      <c r="AV2" s="109"/>
      <c r="AW2" s="109"/>
      <c r="AX2" s="108">
        <v>17</v>
      </c>
      <c r="AY2" s="109"/>
      <c r="AZ2" s="109"/>
      <c r="BA2" s="108">
        <v>18</v>
      </c>
      <c r="BB2" s="109"/>
      <c r="BC2" s="109"/>
      <c r="BD2" s="108">
        <v>19</v>
      </c>
      <c r="BE2" s="109"/>
      <c r="BF2" s="109"/>
      <c r="BG2" s="108">
        <v>20</v>
      </c>
      <c r="BH2" s="109"/>
      <c r="BI2" s="109"/>
      <c r="BJ2" s="108">
        <v>21</v>
      </c>
      <c r="BK2" s="109"/>
      <c r="BL2" s="109"/>
      <c r="BM2" s="108">
        <v>22</v>
      </c>
      <c r="BN2" s="109"/>
      <c r="BO2" s="109"/>
      <c r="BP2" s="108">
        <v>23</v>
      </c>
      <c r="BQ2" s="109"/>
      <c r="BR2" s="109"/>
      <c r="BS2" s="108">
        <v>24</v>
      </c>
      <c r="BT2" s="109"/>
      <c r="BU2" s="109"/>
      <c r="BV2" s="108">
        <v>25</v>
      </c>
      <c r="BW2" s="109"/>
      <c r="BX2" s="109"/>
      <c r="BY2" s="108">
        <v>26</v>
      </c>
      <c r="BZ2" s="109"/>
      <c r="CA2" s="109"/>
      <c r="CB2" s="108">
        <v>27</v>
      </c>
      <c r="CC2" s="109"/>
      <c r="CD2" s="109"/>
      <c r="CE2" s="108">
        <v>28</v>
      </c>
      <c r="CF2" s="109"/>
      <c r="CG2" s="109"/>
      <c r="CH2" s="108">
        <v>29</v>
      </c>
      <c r="CI2" s="109"/>
      <c r="CJ2" s="109"/>
      <c r="CK2" s="108">
        <v>30</v>
      </c>
      <c r="CL2" s="109"/>
      <c r="CM2" s="109"/>
      <c r="CN2" s="108" t="s">
        <v>41</v>
      </c>
      <c r="CO2" s="109"/>
      <c r="CP2" s="111"/>
      <c r="CQ2" s="34" t="s">
        <v>40</v>
      </c>
    </row>
    <row r="3" spans="1:95">
      <c r="A3" s="27" t="s">
        <v>19</v>
      </c>
      <c r="B3" s="29" t="s">
        <v>21</v>
      </c>
      <c r="C3" s="30" t="s">
        <v>20</v>
      </c>
      <c r="D3" s="31" t="s">
        <v>22</v>
      </c>
      <c r="E3" s="29" t="s">
        <v>21</v>
      </c>
      <c r="F3" s="30" t="s">
        <v>20</v>
      </c>
      <c r="G3" s="31" t="s">
        <v>22</v>
      </c>
      <c r="H3" s="29" t="s">
        <v>21</v>
      </c>
      <c r="I3" s="30" t="s">
        <v>20</v>
      </c>
      <c r="J3" s="31" t="s">
        <v>22</v>
      </c>
      <c r="K3" s="29" t="s">
        <v>21</v>
      </c>
      <c r="L3" s="30" t="s">
        <v>20</v>
      </c>
      <c r="M3" s="31" t="s">
        <v>22</v>
      </c>
      <c r="N3" s="29" t="s">
        <v>21</v>
      </c>
      <c r="O3" s="30" t="s">
        <v>20</v>
      </c>
      <c r="P3" s="31" t="s">
        <v>22</v>
      </c>
      <c r="Q3" s="29" t="s">
        <v>21</v>
      </c>
      <c r="R3" s="30" t="s">
        <v>20</v>
      </c>
      <c r="S3" s="31" t="s">
        <v>22</v>
      </c>
      <c r="T3" s="29" t="s">
        <v>21</v>
      </c>
      <c r="U3" s="30" t="s">
        <v>20</v>
      </c>
      <c r="V3" s="31" t="s">
        <v>22</v>
      </c>
      <c r="W3" s="29" t="s">
        <v>21</v>
      </c>
      <c r="X3" s="30" t="s">
        <v>20</v>
      </c>
      <c r="Y3" s="31" t="s">
        <v>22</v>
      </c>
      <c r="Z3" s="29" t="s">
        <v>21</v>
      </c>
      <c r="AA3" s="30" t="s">
        <v>20</v>
      </c>
      <c r="AB3" s="31" t="s">
        <v>22</v>
      </c>
      <c r="AC3" s="29" t="s">
        <v>21</v>
      </c>
      <c r="AD3" s="30" t="s">
        <v>20</v>
      </c>
      <c r="AE3" s="31" t="s">
        <v>22</v>
      </c>
      <c r="AF3" s="29" t="s">
        <v>21</v>
      </c>
      <c r="AG3" s="30" t="s">
        <v>20</v>
      </c>
      <c r="AH3" s="31" t="s">
        <v>22</v>
      </c>
      <c r="AI3" s="29" t="s">
        <v>21</v>
      </c>
      <c r="AJ3" s="30" t="s">
        <v>20</v>
      </c>
      <c r="AK3" s="31" t="s">
        <v>22</v>
      </c>
      <c r="AL3" s="29" t="s">
        <v>21</v>
      </c>
      <c r="AM3" s="30" t="s">
        <v>20</v>
      </c>
      <c r="AN3" s="31" t="s">
        <v>22</v>
      </c>
      <c r="AO3" s="29" t="s">
        <v>21</v>
      </c>
      <c r="AP3" s="30" t="s">
        <v>20</v>
      </c>
      <c r="AQ3" s="31" t="s">
        <v>22</v>
      </c>
      <c r="AR3" s="29" t="s">
        <v>21</v>
      </c>
      <c r="AS3" s="30" t="s">
        <v>20</v>
      </c>
      <c r="AT3" s="31" t="s">
        <v>22</v>
      </c>
      <c r="AU3" s="29" t="s">
        <v>21</v>
      </c>
      <c r="AV3" s="30" t="s">
        <v>20</v>
      </c>
      <c r="AW3" s="31" t="s">
        <v>22</v>
      </c>
      <c r="AX3" s="29" t="s">
        <v>21</v>
      </c>
      <c r="AY3" s="30" t="s">
        <v>20</v>
      </c>
      <c r="AZ3" s="31" t="s">
        <v>22</v>
      </c>
      <c r="BA3" s="29" t="s">
        <v>21</v>
      </c>
      <c r="BB3" s="30" t="s">
        <v>20</v>
      </c>
      <c r="BC3" s="31" t="s">
        <v>22</v>
      </c>
      <c r="BD3" s="29" t="s">
        <v>21</v>
      </c>
      <c r="BE3" s="30" t="s">
        <v>20</v>
      </c>
      <c r="BF3" s="31" t="s">
        <v>22</v>
      </c>
      <c r="BG3" s="29" t="s">
        <v>21</v>
      </c>
      <c r="BH3" s="30" t="s">
        <v>20</v>
      </c>
      <c r="BI3" s="31" t="s">
        <v>22</v>
      </c>
      <c r="BJ3" s="29" t="s">
        <v>21</v>
      </c>
      <c r="BK3" s="30" t="s">
        <v>20</v>
      </c>
      <c r="BL3" s="31" t="s">
        <v>22</v>
      </c>
      <c r="BM3" s="29" t="s">
        <v>21</v>
      </c>
      <c r="BN3" s="30" t="s">
        <v>20</v>
      </c>
      <c r="BO3" s="31" t="s">
        <v>22</v>
      </c>
      <c r="BP3" s="29" t="s">
        <v>21</v>
      </c>
      <c r="BQ3" s="30" t="s">
        <v>20</v>
      </c>
      <c r="BR3" s="31" t="s">
        <v>22</v>
      </c>
      <c r="BS3" s="29" t="s">
        <v>21</v>
      </c>
      <c r="BT3" s="30" t="s">
        <v>20</v>
      </c>
      <c r="BU3" s="31" t="s">
        <v>22</v>
      </c>
      <c r="BV3" s="29" t="s">
        <v>21</v>
      </c>
      <c r="BW3" s="30" t="s">
        <v>20</v>
      </c>
      <c r="BX3" s="31" t="s">
        <v>22</v>
      </c>
      <c r="BY3" s="29" t="s">
        <v>21</v>
      </c>
      <c r="BZ3" s="30" t="s">
        <v>20</v>
      </c>
      <c r="CA3" s="31" t="s">
        <v>22</v>
      </c>
      <c r="CB3" s="29" t="s">
        <v>21</v>
      </c>
      <c r="CC3" s="30" t="s">
        <v>20</v>
      </c>
      <c r="CD3" s="31" t="s">
        <v>22</v>
      </c>
      <c r="CE3" s="29" t="s">
        <v>21</v>
      </c>
      <c r="CF3" s="30" t="s">
        <v>20</v>
      </c>
      <c r="CG3" s="31" t="s">
        <v>22</v>
      </c>
      <c r="CH3" s="29" t="s">
        <v>21</v>
      </c>
      <c r="CI3" s="30" t="s">
        <v>20</v>
      </c>
      <c r="CJ3" s="31" t="s">
        <v>22</v>
      </c>
      <c r="CK3" s="29" t="s">
        <v>21</v>
      </c>
      <c r="CL3" s="30" t="s">
        <v>20</v>
      </c>
      <c r="CM3" s="31" t="s">
        <v>22</v>
      </c>
      <c r="CN3" s="29" t="s">
        <v>21</v>
      </c>
      <c r="CO3" s="30" t="s">
        <v>20</v>
      </c>
      <c r="CP3" s="31" t="s">
        <v>22</v>
      </c>
      <c r="CQ3" s="37" t="s">
        <v>44</v>
      </c>
    </row>
    <row r="4" spans="1:95">
      <c r="A4" s="69" t="s">
        <v>89</v>
      </c>
      <c r="B4" s="49"/>
      <c r="C4" s="50"/>
      <c r="D4" s="51"/>
      <c r="E4" s="49"/>
      <c r="F4" s="50"/>
      <c r="G4" s="51"/>
      <c r="H4" s="49"/>
      <c r="I4" s="50"/>
      <c r="J4" s="51"/>
      <c r="K4" s="49"/>
      <c r="L4" s="50"/>
      <c r="M4" s="51"/>
      <c r="N4" s="49"/>
      <c r="O4" s="50"/>
      <c r="P4" s="51"/>
      <c r="Q4" s="49"/>
      <c r="R4" s="50"/>
      <c r="S4" s="51"/>
      <c r="T4" s="49"/>
      <c r="U4" s="50"/>
      <c r="V4" s="51"/>
      <c r="W4" s="49"/>
      <c r="X4" s="50"/>
      <c r="Y4" s="51"/>
      <c r="Z4" s="49"/>
      <c r="AA4" s="50"/>
      <c r="AB4" s="51"/>
      <c r="AC4" s="49"/>
      <c r="AD4" s="50"/>
      <c r="AE4" s="51"/>
      <c r="AF4" s="49"/>
      <c r="AG4" s="50"/>
      <c r="AH4" s="51"/>
      <c r="AI4" s="49"/>
      <c r="AJ4" s="50"/>
      <c r="AK4" s="51"/>
      <c r="AL4" s="49"/>
      <c r="AM4" s="50"/>
      <c r="AN4" s="51"/>
      <c r="AO4" s="49"/>
      <c r="AP4" s="50"/>
      <c r="AQ4" s="51"/>
      <c r="AR4" s="49"/>
      <c r="AS4" s="50"/>
      <c r="AT4" s="51"/>
      <c r="AU4" s="49"/>
      <c r="AV4" s="50"/>
      <c r="AW4" s="51"/>
      <c r="AX4" s="49"/>
      <c r="AY4" s="50"/>
      <c r="AZ4" s="51"/>
      <c r="BA4" s="49"/>
      <c r="BB4" s="50"/>
      <c r="BC4" s="51"/>
      <c r="BD4" s="49"/>
      <c r="BE4" s="50"/>
      <c r="BF4" s="51"/>
      <c r="BG4" s="49"/>
      <c r="BH4" s="50"/>
      <c r="BI4" s="51"/>
      <c r="BJ4" s="49"/>
      <c r="BK4" s="50"/>
      <c r="BL4" s="51"/>
      <c r="BM4" s="49"/>
      <c r="BN4" s="50"/>
      <c r="BO4" s="51"/>
      <c r="BP4" s="49"/>
      <c r="BQ4" s="50"/>
      <c r="BR4" s="51"/>
      <c r="BS4" s="49"/>
      <c r="BT4" s="50"/>
      <c r="BU4" s="51"/>
      <c r="BV4" s="49"/>
      <c r="BW4" s="50"/>
      <c r="BX4" s="51"/>
      <c r="BY4" s="49"/>
      <c r="BZ4" s="50"/>
      <c r="CA4" s="51"/>
      <c r="CB4" s="49"/>
      <c r="CC4" s="50"/>
      <c r="CD4" s="51"/>
      <c r="CE4" s="49"/>
      <c r="CF4" s="50"/>
      <c r="CG4" s="51"/>
      <c r="CH4" s="49"/>
      <c r="CI4" s="50"/>
      <c r="CJ4" s="51"/>
      <c r="CK4" s="49"/>
      <c r="CL4" s="50"/>
      <c r="CM4" s="51"/>
      <c r="CN4" s="49">
        <f>B4+E4+H4+K4+N4+Q4+T4+W4+Z4+AC4+AF4+AI4+AL4+AO4+AR4+AU4+AX4+BA4+BD4+BG4+BJ4+BM4+BP4+BS4+BV4+BY4+CB4+CE4+CH4+CK4</f>
        <v>0</v>
      </c>
      <c r="CO4" s="50">
        <f>C4+F4+I4+L4+O4+R4+U4+X4+AA4+AD4+AG4+AJ4+AM4+AP4+AS4+AV4+AY4+BB4+BE4+BH4+BK4+BN4+BQ4+BT4+BW4+BZ4+CC4+CF4+CI4+CL4</f>
        <v>0</v>
      </c>
      <c r="CP4" s="51">
        <f>D4+G4+J4+M4+P4+S4+V4+Y4+AB4+AE4+AH4+AK4+AN4+AQ4+AT4+AW4+AZ4+BC4+BF4+BI4+BL4+BO4+BR4+BU4+BX4+CA4+CD4+CG4+CJ4+CM4</f>
        <v>0</v>
      </c>
      <c r="CQ4" s="53">
        <f>CN4+CO4+CP4</f>
        <v>0</v>
      </c>
    </row>
    <row r="5" spans="1:95">
      <c r="A5" s="70" t="s">
        <v>15</v>
      </c>
      <c r="B5" s="54"/>
      <c r="C5" s="55"/>
      <c r="D5" s="56"/>
      <c r="E5" s="54"/>
      <c r="F5" s="55"/>
      <c r="G5" s="56"/>
      <c r="H5" s="54"/>
      <c r="I5" s="55"/>
      <c r="J5" s="56"/>
      <c r="K5" s="54"/>
      <c r="L5" s="55"/>
      <c r="M5" s="56"/>
      <c r="N5" s="54"/>
      <c r="O5" s="55"/>
      <c r="P5" s="56"/>
      <c r="Q5" s="54"/>
      <c r="R5" s="55"/>
      <c r="S5" s="56"/>
      <c r="T5" s="54"/>
      <c r="U5" s="55"/>
      <c r="V5" s="56"/>
      <c r="W5" s="54"/>
      <c r="X5" s="55"/>
      <c r="Y5" s="56"/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  <c r="AL5" s="54"/>
      <c r="AM5" s="55"/>
      <c r="AN5" s="56"/>
      <c r="AO5" s="54"/>
      <c r="AP5" s="55"/>
      <c r="AQ5" s="56"/>
      <c r="AR5" s="54"/>
      <c r="AS5" s="55"/>
      <c r="AT5" s="56"/>
      <c r="AU5" s="54"/>
      <c r="AV5" s="55"/>
      <c r="AW5" s="56"/>
      <c r="AX5" s="54"/>
      <c r="AY5" s="55"/>
      <c r="AZ5" s="56"/>
      <c r="BA5" s="54"/>
      <c r="BB5" s="55"/>
      <c r="BC5" s="56"/>
      <c r="BD5" s="54"/>
      <c r="BE5" s="55"/>
      <c r="BF5" s="56"/>
      <c r="BG5" s="54"/>
      <c r="BH5" s="55"/>
      <c r="BI5" s="56"/>
      <c r="BJ5" s="54"/>
      <c r="BK5" s="55"/>
      <c r="BL5" s="56"/>
      <c r="BM5" s="54"/>
      <c r="BN5" s="55"/>
      <c r="BO5" s="56"/>
      <c r="BP5" s="54"/>
      <c r="BQ5" s="55"/>
      <c r="BR5" s="56"/>
      <c r="BS5" s="54"/>
      <c r="BT5" s="55"/>
      <c r="BU5" s="56"/>
      <c r="BV5" s="54"/>
      <c r="BW5" s="55"/>
      <c r="BX5" s="56"/>
      <c r="BY5" s="54"/>
      <c r="BZ5" s="55"/>
      <c r="CA5" s="56"/>
      <c r="CB5" s="54"/>
      <c r="CC5" s="55"/>
      <c r="CD5" s="56"/>
      <c r="CE5" s="54"/>
      <c r="CF5" s="55"/>
      <c r="CG5" s="56"/>
      <c r="CH5" s="54"/>
      <c r="CI5" s="55"/>
      <c r="CJ5" s="56"/>
      <c r="CK5" s="54"/>
      <c r="CL5" s="55"/>
      <c r="CM5" s="56"/>
      <c r="CN5" s="54">
        <f t="shared" ref="CN5:CP6" si="0">B5+E5+H5+K5+N5+Q5+T5+W5+Z5+AC5+AF5+AI5+AL5+AO5+AR5+AU5+AX5+BA5+BD5+BG5+BJ5+BM5+BP5+BS5+BV5+BY5+CB5+CE5+CH5+CK5</f>
        <v>0</v>
      </c>
      <c r="CO5" s="55">
        <f t="shared" si="0"/>
        <v>0</v>
      </c>
      <c r="CP5" s="56">
        <f t="shared" si="0"/>
        <v>0</v>
      </c>
      <c r="CQ5" s="58">
        <f t="shared" ref="CQ5:CQ6" si="1">CN5+CO5+CP5</f>
        <v>0</v>
      </c>
    </row>
    <row r="6" spans="1:95">
      <c r="A6" s="71" t="s">
        <v>90</v>
      </c>
      <c r="B6" s="59"/>
      <c r="C6" s="60"/>
      <c r="D6" s="61"/>
      <c r="E6" s="59"/>
      <c r="F6" s="60"/>
      <c r="G6" s="61"/>
      <c r="H6" s="59"/>
      <c r="I6" s="60"/>
      <c r="J6" s="61"/>
      <c r="K6" s="59"/>
      <c r="L6" s="60"/>
      <c r="M6" s="61"/>
      <c r="N6" s="59"/>
      <c r="O6" s="60"/>
      <c r="P6" s="61"/>
      <c r="Q6" s="59"/>
      <c r="R6" s="60"/>
      <c r="S6" s="61"/>
      <c r="T6" s="59"/>
      <c r="U6" s="60"/>
      <c r="V6" s="61"/>
      <c r="W6" s="59"/>
      <c r="X6" s="60"/>
      <c r="Y6" s="61"/>
      <c r="Z6" s="59"/>
      <c r="AA6" s="60"/>
      <c r="AB6" s="61"/>
      <c r="AC6" s="59"/>
      <c r="AD6" s="60"/>
      <c r="AE6" s="61"/>
      <c r="AF6" s="59"/>
      <c r="AG6" s="60"/>
      <c r="AH6" s="61"/>
      <c r="AI6" s="59"/>
      <c r="AJ6" s="60"/>
      <c r="AK6" s="61"/>
      <c r="AL6" s="59"/>
      <c r="AM6" s="60"/>
      <c r="AN6" s="61"/>
      <c r="AO6" s="59"/>
      <c r="AP6" s="60"/>
      <c r="AQ6" s="61"/>
      <c r="AR6" s="59"/>
      <c r="AS6" s="60"/>
      <c r="AT6" s="61"/>
      <c r="AU6" s="59"/>
      <c r="AV6" s="60"/>
      <c r="AW6" s="61"/>
      <c r="AX6" s="59"/>
      <c r="AY6" s="60"/>
      <c r="AZ6" s="61"/>
      <c r="BA6" s="59"/>
      <c r="BB6" s="60"/>
      <c r="BC6" s="61"/>
      <c r="BD6" s="59"/>
      <c r="BE6" s="60"/>
      <c r="BF6" s="61"/>
      <c r="BG6" s="59"/>
      <c r="BH6" s="60"/>
      <c r="BI6" s="61"/>
      <c r="BJ6" s="59"/>
      <c r="BK6" s="60"/>
      <c r="BL6" s="61"/>
      <c r="BM6" s="59"/>
      <c r="BN6" s="60"/>
      <c r="BO6" s="61"/>
      <c r="BP6" s="59"/>
      <c r="BQ6" s="60"/>
      <c r="BR6" s="61"/>
      <c r="BS6" s="59"/>
      <c r="BT6" s="60"/>
      <c r="BU6" s="61"/>
      <c r="BV6" s="59"/>
      <c r="BW6" s="60"/>
      <c r="BX6" s="61"/>
      <c r="BY6" s="59"/>
      <c r="BZ6" s="60"/>
      <c r="CA6" s="61"/>
      <c r="CB6" s="59"/>
      <c r="CC6" s="60"/>
      <c r="CD6" s="61"/>
      <c r="CE6" s="59"/>
      <c r="CF6" s="60"/>
      <c r="CG6" s="61"/>
      <c r="CH6" s="59"/>
      <c r="CI6" s="60"/>
      <c r="CJ6" s="61"/>
      <c r="CK6" s="59"/>
      <c r="CL6" s="60"/>
      <c r="CM6" s="61"/>
      <c r="CN6" s="59">
        <f t="shared" si="0"/>
        <v>0</v>
      </c>
      <c r="CO6" s="60">
        <f t="shared" si="0"/>
        <v>0</v>
      </c>
      <c r="CP6" s="61">
        <f t="shared" si="0"/>
        <v>0</v>
      </c>
      <c r="CQ6" s="63">
        <f t="shared" si="1"/>
        <v>0</v>
      </c>
    </row>
    <row r="7" spans="1:95">
      <c r="A7" s="28" t="s">
        <v>39</v>
      </c>
      <c r="B7" s="24" t="s">
        <v>21</v>
      </c>
      <c r="C7" s="25" t="s">
        <v>20</v>
      </c>
      <c r="D7" s="26" t="s">
        <v>22</v>
      </c>
      <c r="E7" s="24" t="s">
        <v>21</v>
      </c>
      <c r="F7" s="25" t="s">
        <v>20</v>
      </c>
      <c r="G7" s="26" t="s">
        <v>22</v>
      </c>
      <c r="H7" s="24" t="s">
        <v>21</v>
      </c>
      <c r="I7" s="25" t="s">
        <v>20</v>
      </c>
      <c r="J7" s="26" t="s">
        <v>22</v>
      </c>
      <c r="K7" s="24" t="s">
        <v>21</v>
      </c>
      <c r="L7" s="25" t="s">
        <v>20</v>
      </c>
      <c r="M7" s="26" t="s">
        <v>22</v>
      </c>
      <c r="N7" s="24" t="s">
        <v>21</v>
      </c>
      <c r="O7" s="25" t="s">
        <v>20</v>
      </c>
      <c r="P7" s="26" t="s">
        <v>22</v>
      </c>
      <c r="Q7" s="24" t="s">
        <v>21</v>
      </c>
      <c r="R7" s="25" t="s">
        <v>20</v>
      </c>
      <c r="S7" s="26" t="s">
        <v>22</v>
      </c>
      <c r="T7" s="24" t="s">
        <v>21</v>
      </c>
      <c r="U7" s="25" t="s">
        <v>20</v>
      </c>
      <c r="V7" s="26" t="s">
        <v>22</v>
      </c>
      <c r="W7" s="24" t="s">
        <v>21</v>
      </c>
      <c r="X7" s="25" t="s">
        <v>20</v>
      </c>
      <c r="Y7" s="26" t="s">
        <v>22</v>
      </c>
      <c r="Z7" s="24" t="s">
        <v>21</v>
      </c>
      <c r="AA7" s="25" t="s">
        <v>20</v>
      </c>
      <c r="AB7" s="26" t="s">
        <v>22</v>
      </c>
      <c r="AC7" s="24" t="s">
        <v>21</v>
      </c>
      <c r="AD7" s="25" t="s">
        <v>20</v>
      </c>
      <c r="AE7" s="26" t="s">
        <v>22</v>
      </c>
      <c r="AF7" s="24" t="s">
        <v>21</v>
      </c>
      <c r="AG7" s="25" t="s">
        <v>20</v>
      </c>
      <c r="AH7" s="26" t="s">
        <v>22</v>
      </c>
      <c r="AI7" s="24" t="s">
        <v>21</v>
      </c>
      <c r="AJ7" s="25" t="s">
        <v>20</v>
      </c>
      <c r="AK7" s="26" t="s">
        <v>22</v>
      </c>
      <c r="AL7" s="24" t="s">
        <v>21</v>
      </c>
      <c r="AM7" s="25" t="s">
        <v>20</v>
      </c>
      <c r="AN7" s="26" t="s">
        <v>22</v>
      </c>
      <c r="AO7" s="24" t="s">
        <v>21</v>
      </c>
      <c r="AP7" s="25" t="s">
        <v>20</v>
      </c>
      <c r="AQ7" s="26" t="s">
        <v>22</v>
      </c>
      <c r="AR7" s="24" t="s">
        <v>21</v>
      </c>
      <c r="AS7" s="25" t="s">
        <v>20</v>
      </c>
      <c r="AT7" s="26" t="s">
        <v>22</v>
      </c>
      <c r="AU7" s="24" t="s">
        <v>21</v>
      </c>
      <c r="AV7" s="25" t="s">
        <v>20</v>
      </c>
      <c r="AW7" s="26" t="s">
        <v>22</v>
      </c>
      <c r="AX7" s="24" t="s">
        <v>21</v>
      </c>
      <c r="AY7" s="25" t="s">
        <v>20</v>
      </c>
      <c r="AZ7" s="26" t="s">
        <v>22</v>
      </c>
      <c r="BA7" s="24" t="s">
        <v>21</v>
      </c>
      <c r="BB7" s="25" t="s">
        <v>20</v>
      </c>
      <c r="BC7" s="26" t="s">
        <v>22</v>
      </c>
      <c r="BD7" s="24" t="s">
        <v>21</v>
      </c>
      <c r="BE7" s="25" t="s">
        <v>20</v>
      </c>
      <c r="BF7" s="26" t="s">
        <v>22</v>
      </c>
      <c r="BG7" s="24" t="s">
        <v>21</v>
      </c>
      <c r="BH7" s="25" t="s">
        <v>20</v>
      </c>
      <c r="BI7" s="26" t="s">
        <v>22</v>
      </c>
      <c r="BJ7" s="24" t="s">
        <v>21</v>
      </c>
      <c r="BK7" s="25" t="s">
        <v>20</v>
      </c>
      <c r="BL7" s="26" t="s">
        <v>22</v>
      </c>
      <c r="BM7" s="24" t="s">
        <v>21</v>
      </c>
      <c r="BN7" s="25" t="s">
        <v>20</v>
      </c>
      <c r="BO7" s="26" t="s">
        <v>22</v>
      </c>
      <c r="BP7" s="24" t="s">
        <v>21</v>
      </c>
      <c r="BQ7" s="25" t="s">
        <v>20</v>
      </c>
      <c r="BR7" s="26" t="s">
        <v>22</v>
      </c>
      <c r="BS7" s="24" t="s">
        <v>21</v>
      </c>
      <c r="BT7" s="25" t="s">
        <v>20</v>
      </c>
      <c r="BU7" s="26" t="s">
        <v>22</v>
      </c>
      <c r="BV7" s="24" t="s">
        <v>21</v>
      </c>
      <c r="BW7" s="25" t="s">
        <v>20</v>
      </c>
      <c r="BX7" s="26" t="s">
        <v>22</v>
      </c>
      <c r="BY7" s="24" t="s">
        <v>21</v>
      </c>
      <c r="BZ7" s="25" t="s">
        <v>20</v>
      </c>
      <c r="CA7" s="26" t="s">
        <v>22</v>
      </c>
      <c r="CB7" s="24" t="s">
        <v>21</v>
      </c>
      <c r="CC7" s="25" t="s">
        <v>20</v>
      </c>
      <c r="CD7" s="26" t="s">
        <v>22</v>
      </c>
      <c r="CE7" s="24" t="s">
        <v>21</v>
      </c>
      <c r="CF7" s="25" t="s">
        <v>20</v>
      </c>
      <c r="CG7" s="26" t="s">
        <v>22</v>
      </c>
      <c r="CH7" s="24" t="s">
        <v>21</v>
      </c>
      <c r="CI7" s="25" t="s">
        <v>20</v>
      </c>
      <c r="CJ7" s="26" t="s">
        <v>22</v>
      </c>
      <c r="CK7" s="24" t="s">
        <v>21</v>
      </c>
      <c r="CL7" s="25" t="s">
        <v>20</v>
      </c>
      <c r="CM7" s="26" t="s">
        <v>22</v>
      </c>
      <c r="CN7" s="24" t="s">
        <v>21</v>
      </c>
      <c r="CO7" s="25" t="s">
        <v>20</v>
      </c>
      <c r="CP7" s="26" t="s">
        <v>22</v>
      </c>
      <c r="CQ7" s="33"/>
    </row>
    <row r="8" spans="1:95">
      <c r="A8" s="69" t="s">
        <v>36</v>
      </c>
      <c r="B8" s="49"/>
      <c r="C8" s="50"/>
      <c r="D8" s="51"/>
      <c r="E8" s="49"/>
      <c r="F8" s="50"/>
      <c r="G8" s="51"/>
      <c r="H8" s="49"/>
      <c r="I8" s="50"/>
      <c r="J8" s="51"/>
      <c r="K8" s="49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49"/>
      <c r="X8" s="50"/>
      <c r="Y8" s="51"/>
      <c r="Z8" s="49"/>
      <c r="AA8" s="50"/>
      <c r="AB8" s="51"/>
      <c r="AC8" s="49"/>
      <c r="AD8" s="50"/>
      <c r="AE8" s="51"/>
      <c r="AF8" s="49"/>
      <c r="AG8" s="50"/>
      <c r="AH8" s="51"/>
      <c r="AI8" s="49"/>
      <c r="AJ8" s="50"/>
      <c r="AK8" s="51"/>
      <c r="AL8" s="49"/>
      <c r="AM8" s="50"/>
      <c r="AN8" s="51"/>
      <c r="AO8" s="49"/>
      <c r="AP8" s="50"/>
      <c r="AQ8" s="51"/>
      <c r="AR8" s="49"/>
      <c r="AS8" s="50"/>
      <c r="AT8" s="51"/>
      <c r="AU8" s="49"/>
      <c r="AV8" s="50"/>
      <c r="AW8" s="51"/>
      <c r="AX8" s="49"/>
      <c r="AY8" s="50"/>
      <c r="AZ8" s="51"/>
      <c r="BA8" s="49"/>
      <c r="BB8" s="50"/>
      <c r="BC8" s="51"/>
      <c r="BD8" s="49"/>
      <c r="BE8" s="50"/>
      <c r="BF8" s="51"/>
      <c r="BG8" s="49"/>
      <c r="BH8" s="50"/>
      <c r="BI8" s="51"/>
      <c r="BJ8" s="49"/>
      <c r="BK8" s="50"/>
      <c r="BL8" s="51"/>
      <c r="BM8" s="49"/>
      <c r="BN8" s="50"/>
      <c r="BO8" s="51"/>
      <c r="BP8" s="49"/>
      <c r="BQ8" s="50"/>
      <c r="BR8" s="51"/>
      <c r="BS8" s="49"/>
      <c r="BT8" s="50"/>
      <c r="BU8" s="51"/>
      <c r="BV8" s="49"/>
      <c r="BW8" s="50"/>
      <c r="BX8" s="51"/>
      <c r="BY8" s="49"/>
      <c r="BZ8" s="50"/>
      <c r="CA8" s="51"/>
      <c r="CB8" s="49"/>
      <c r="CC8" s="50"/>
      <c r="CD8" s="51"/>
      <c r="CE8" s="49"/>
      <c r="CF8" s="50"/>
      <c r="CG8" s="51"/>
      <c r="CH8" s="49"/>
      <c r="CI8" s="50"/>
      <c r="CJ8" s="51"/>
      <c r="CK8" s="49"/>
      <c r="CL8" s="50"/>
      <c r="CM8" s="51"/>
      <c r="CN8" s="49">
        <f>B8+E8+H8+K8+N8+Q8+T8+W8+Z8+AC8+AF8+AI8+AL8+AO8+AR8+AU8+AX8+BA8+BD8+BG8+BJ8+BM8+BP8+BS8+BV8+BY8+CB8+CE8+CH8+CK8</f>
        <v>0</v>
      </c>
      <c r="CO8" s="50">
        <f>C8+F8+I8+L8+O8+R8+U8+X8+AA8+AD8+AG8+AJ8+AM8+AP8+AS8+AV8+AY8+BB8+BE8+BH8+BK8+BN8+BQ8+BT8+BW8+BZ8+CC8+CF8+CI8+CL8</f>
        <v>0</v>
      </c>
      <c r="CP8" s="51">
        <f>D8+G8+J8+M8+P8+S8+V8+Y8+AB8+AE8+AH8+AK8+AN8+AQ8+AT8+AW8+AZ8+BC8+BF8+BI8+BL8+BO8+BR8+BU8+BX8+CA8+CD8+CG8+CJ8+CM8</f>
        <v>0</v>
      </c>
      <c r="CQ8" s="53">
        <f>CN8+CO8+CP8</f>
        <v>0</v>
      </c>
    </row>
    <row r="9" spans="1:95">
      <c r="A9" s="70" t="s">
        <v>37</v>
      </c>
      <c r="B9" s="54"/>
      <c r="C9" s="55"/>
      <c r="D9" s="56"/>
      <c r="E9" s="54"/>
      <c r="F9" s="55"/>
      <c r="G9" s="56"/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56"/>
      <c r="Z9" s="54"/>
      <c r="AA9" s="55"/>
      <c r="AB9" s="56"/>
      <c r="AC9" s="54"/>
      <c r="AD9" s="55"/>
      <c r="AE9" s="56"/>
      <c r="AF9" s="54"/>
      <c r="AG9" s="55"/>
      <c r="AH9" s="56"/>
      <c r="AI9" s="54"/>
      <c r="AJ9" s="55"/>
      <c r="AK9" s="56"/>
      <c r="AL9" s="54"/>
      <c r="AM9" s="55"/>
      <c r="AN9" s="56"/>
      <c r="AO9" s="54"/>
      <c r="AP9" s="55"/>
      <c r="AQ9" s="56"/>
      <c r="AR9" s="54"/>
      <c r="AS9" s="55"/>
      <c r="AT9" s="56"/>
      <c r="AU9" s="54"/>
      <c r="AV9" s="55"/>
      <c r="AW9" s="56"/>
      <c r="AX9" s="54"/>
      <c r="AY9" s="55"/>
      <c r="AZ9" s="56"/>
      <c r="BA9" s="54"/>
      <c r="BB9" s="55"/>
      <c r="BC9" s="56"/>
      <c r="BD9" s="54"/>
      <c r="BE9" s="55"/>
      <c r="BF9" s="56"/>
      <c r="BG9" s="54"/>
      <c r="BH9" s="55"/>
      <c r="BI9" s="56"/>
      <c r="BJ9" s="54"/>
      <c r="BK9" s="55"/>
      <c r="BL9" s="56"/>
      <c r="BM9" s="54"/>
      <c r="BN9" s="55"/>
      <c r="BO9" s="56"/>
      <c r="BP9" s="54"/>
      <c r="BQ9" s="55"/>
      <c r="BR9" s="56"/>
      <c r="BS9" s="54"/>
      <c r="BT9" s="55"/>
      <c r="BU9" s="56"/>
      <c r="BV9" s="54"/>
      <c r="BW9" s="55"/>
      <c r="BX9" s="56"/>
      <c r="BY9" s="54"/>
      <c r="BZ9" s="55"/>
      <c r="CA9" s="56"/>
      <c r="CB9" s="54"/>
      <c r="CC9" s="55"/>
      <c r="CD9" s="56"/>
      <c r="CE9" s="54"/>
      <c r="CF9" s="55"/>
      <c r="CG9" s="56"/>
      <c r="CH9" s="54"/>
      <c r="CI9" s="55"/>
      <c r="CJ9" s="56"/>
      <c r="CK9" s="54"/>
      <c r="CL9" s="55"/>
      <c r="CM9" s="56"/>
      <c r="CN9" s="54">
        <f t="shared" ref="CN9:CP10" si="2">B9+E9+H9+K9+N9+Q9+T9+W9+Z9+AC9+AF9+AI9+AL9+AO9+AR9+AU9+AX9+BA9+BD9+BG9+BJ9+BM9+BP9+BS9+BV9+BY9+CB9+CE9+CH9+CK9</f>
        <v>0</v>
      </c>
      <c r="CO9" s="55">
        <f t="shared" si="2"/>
        <v>0</v>
      </c>
      <c r="CP9" s="56">
        <f t="shared" si="2"/>
        <v>0</v>
      </c>
      <c r="CQ9" s="58">
        <f t="shared" ref="CQ9:CQ10" si="3">CN9+CO9+CP9</f>
        <v>0</v>
      </c>
    </row>
    <row r="10" spans="1:95">
      <c r="A10" s="72" t="s">
        <v>38</v>
      </c>
      <c r="B10" s="64"/>
      <c r="C10" s="65"/>
      <c r="D10" s="66"/>
      <c r="E10" s="64"/>
      <c r="F10" s="65"/>
      <c r="G10" s="66"/>
      <c r="H10" s="64"/>
      <c r="I10" s="65"/>
      <c r="J10" s="66"/>
      <c r="K10" s="64"/>
      <c r="L10" s="65"/>
      <c r="M10" s="66"/>
      <c r="N10" s="64"/>
      <c r="O10" s="65"/>
      <c r="P10" s="66"/>
      <c r="Q10" s="64"/>
      <c r="R10" s="65"/>
      <c r="S10" s="66"/>
      <c r="T10" s="64"/>
      <c r="U10" s="65"/>
      <c r="V10" s="66"/>
      <c r="W10" s="64"/>
      <c r="X10" s="65"/>
      <c r="Y10" s="66"/>
      <c r="Z10" s="64"/>
      <c r="AA10" s="65"/>
      <c r="AB10" s="66"/>
      <c r="AC10" s="64"/>
      <c r="AD10" s="65"/>
      <c r="AE10" s="66"/>
      <c r="AF10" s="64"/>
      <c r="AG10" s="65"/>
      <c r="AH10" s="66"/>
      <c r="AI10" s="64"/>
      <c r="AJ10" s="65"/>
      <c r="AK10" s="66"/>
      <c r="AL10" s="64"/>
      <c r="AM10" s="65"/>
      <c r="AN10" s="66"/>
      <c r="AO10" s="64"/>
      <c r="AP10" s="65"/>
      <c r="AQ10" s="66"/>
      <c r="AR10" s="64"/>
      <c r="AS10" s="65"/>
      <c r="AT10" s="66"/>
      <c r="AU10" s="64"/>
      <c r="AV10" s="65"/>
      <c r="AW10" s="66"/>
      <c r="AX10" s="64"/>
      <c r="AY10" s="65"/>
      <c r="AZ10" s="66"/>
      <c r="BA10" s="64"/>
      <c r="BB10" s="65"/>
      <c r="BC10" s="66"/>
      <c r="BD10" s="64"/>
      <c r="BE10" s="65"/>
      <c r="BF10" s="66"/>
      <c r="BG10" s="64"/>
      <c r="BH10" s="65"/>
      <c r="BI10" s="66"/>
      <c r="BJ10" s="64"/>
      <c r="BK10" s="65"/>
      <c r="BL10" s="66"/>
      <c r="BM10" s="64"/>
      <c r="BN10" s="65"/>
      <c r="BO10" s="66"/>
      <c r="BP10" s="64"/>
      <c r="BQ10" s="65"/>
      <c r="BR10" s="66"/>
      <c r="BS10" s="64"/>
      <c r="BT10" s="65"/>
      <c r="BU10" s="66"/>
      <c r="BV10" s="64"/>
      <c r="BW10" s="65"/>
      <c r="BX10" s="66"/>
      <c r="BY10" s="64"/>
      <c r="BZ10" s="65"/>
      <c r="CA10" s="66"/>
      <c r="CB10" s="64"/>
      <c r="CC10" s="65"/>
      <c r="CD10" s="66"/>
      <c r="CE10" s="64"/>
      <c r="CF10" s="65"/>
      <c r="CG10" s="66"/>
      <c r="CH10" s="64"/>
      <c r="CI10" s="65"/>
      <c r="CJ10" s="66"/>
      <c r="CK10" s="64"/>
      <c r="CL10" s="65"/>
      <c r="CM10" s="66"/>
      <c r="CN10" s="64">
        <f t="shared" si="2"/>
        <v>0</v>
      </c>
      <c r="CO10" s="65">
        <f t="shared" si="2"/>
        <v>0</v>
      </c>
      <c r="CP10" s="66">
        <f t="shared" si="2"/>
        <v>0</v>
      </c>
      <c r="CQ10" s="68">
        <f t="shared" si="3"/>
        <v>0</v>
      </c>
    </row>
    <row r="11" spans="1:95">
      <c r="A11" s="28" t="s">
        <v>88</v>
      </c>
      <c r="B11" s="24" t="s">
        <v>21</v>
      </c>
      <c r="C11" s="25" t="s">
        <v>20</v>
      </c>
      <c r="D11" s="26" t="s">
        <v>22</v>
      </c>
      <c r="E11" s="24" t="s">
        <v>21</v>
      </c>
      <c r="F11" s="25" t="s">
        <v>20</v>
      </c>
      <c r="G11" s="26" t="s">
        <v>22</v>
      </c>
      <c r="H11" s="24" t="s">
        <v>21</v>
      </c>
      <c r="I11" s="25" t="s">
        <v>20</v>
      </c>
      <c r="J11" s="26" t="s">
        <v>22</v>
      </c>
      <c r="K11" s="24" t="s">
        <v>21</v>
      </c>
      <c r="L11" s="25" t="s">
        <v>20</v>
      </c>
      <c r="M11" s="26" t="s">
        <v>22</v>
      </c>
      <c r="N11" s="24" t="s">
        <v>21</v>
      </c>
      <c r="O11" s="25" t="s">
        <v>20</v>
      </c>
      <c r="P11" s="26" t="s">
        <v>22</v>
      </c>
      <c r="Q11" s="24" t="s">
        <v>21</v>
      </c>
      <c r="R11" s="25" t="s">
        <v>20</v>
      </c>
      <c r="S11" s="26" t="s">
        <v>22</v>
      </c>
      <c r="T11" s="24" t="s">
        <v>21</v>
      </c>
      <c r="U11" s="25" t="s">
        <v>20</v>
      </c>
      <c r="V11" s="26" t="s">
        <v>22</v>
      </c>
      <c r="W11" s="24" t="s">
        <v>21</v>
      </c>
      <c r="X11" s="25" t="s">
        <v>20</v>
      </c>
      <c r="Y11" s="26" t="s">
        <v>22</v>
      </c>
      <c r="Z11" s="24" t="s">
        <v>21</v>
      </c>
      <c r="AA11" s="25" t="s">
        <v>20</v>
      </c>
      <c r="AB11" s="26" t="s">
        <v>22</v>
      </c>
      <c r="AC11" s="24" t="s">
        <v>21</v>
      </c>
      <c r="AD11" s="25" t="s">
        <v>20</v>
      </c>
      <c r="AE11" s="26" t="s">
        <v>22</v>
      </c>
      <c r="AF11" s="24" t="s">
        <v>21</v>
      </c>
      <c r="AG11" s="25" t="s">
        <v>20</v>
      </c>
      <c r="AH11" s="26" t="s">
        <v>22</v>
      </c>
      <c r="AI11" s="24" t="s">
        <v>21</v>
      </c>
      <c r="AJ11" s="25" t="s">
        <v>20</v>
      </c>
      <c r="AK11" s="26" t="s">
        <v>22</v>
      </c>
      <c r="AL11" s="24" t="s">
        <v>21</v>
      </c>
      <c r="AM11" s="25" t="s">
        <v>20</v>
      </c>
      <c r="AN11" s="26" t="s">
        <v>22</v>
      </c>
      <c r="AO11" s="24" t="s">
        <v>21</v>
      </c>
      <c r="AP11" s="25" t="s">
        <v>20</v>
      </c>
      <c r="AQ11" s="26" t="s">
        <v>22</v>
      </c>
      <c r="AR11" s="24" t="s">
        <v>21</v>
      </c>
      <c r="AS11" s="25" t="s">
        <v>20</v>
      </c>
      <c r="AT11" s="26" t="s">
        <v>22</v>
      </c>
      <c r="AU11" s="24" t="s">
        <v>21</v>
      </c>
      <c r="AV11" s="25" t="s">
        <v>20</v>
      </c>
      <c r="AW11" s="26" t="s">
        <v>22</v>
      </c>
      <c r="AX11" s="24" t="s">
        <v>21</v>
      </c>
      <c r="AY11" s="25" t="s">
        <v>20</v>
      </c>
      <c r="AZ11" s="26" t="s">
        <v>22</v>
      </c>
      <c r="BA11" s="24" t="s">
        <v>21</v>
      </c>
      <c r="BB11" s="25" t="s">
        <v>20</v>
      </c>
      <c r="BC11" s="26" t="s">
        <v>22</v>
      </c>
      <c r="BD11" s="24" t="s">
        <v>21</v>
      </c>
      <c r="BE11" s="25" t="s">
        <v>20</v>
      </c>
      <c r="BF11" s="26" t="s">
        <v>22</v>
      </c>
      <c r="BG11" s="24" t="s">
        <v>21</v>
      </c>
      <c r="BH11" s="25" t="s">
        <v>20</v>
      </c>
      <c r="BI11" s="26" t="s">
        <v>22</v>
      </c>
      <c r="BJ11" s="24" t="s">
        <v>21</v>
      </c>
      <c r="BK11" s="25" t="s">
        <v>20</v>
      </c>
      <c r="BL11" s="26" t="s">
        <v>22</v>
      </c>
      <c r="BM11" s="24" t="s">
        <v>21</v>
      </c>
      <c r="BN11" s="25" t="s">
        <v>20</v>
      </c>
      <c r="BO11" s="26" t="s">
        <v>22</v>
      </c>
      <c r="BP11" s="24" t="s">
        <v>21</v>
      </c>
      <c r="BQ11" s="25" t="s">
        <v>20</v>
      </c>
      <c r="BR11" s="26" t="s">
        <v>22</v>
      </c>
      <c r="BS11" s="24" t="s">
        <v>21</v>
      </c>
      <c r="BT11" s="25" t="s">
        <v>20</v>
      </c>
      <c r="BU11" s="26" t="s">
        <v>22</v>
      </c>
      <c r="BV11" s="24" t="s">
        <v>21</v>
      </c>
      <c r="BW11" s="25" t="s">
        <v>20</v>
      </c>
      <c r="BX11" s="26" t="s">
        <v>22</v>
      </c>
      <c r="BY11" s="24" t="s">
        <v>21</v>
      </c>
      <c r="BZ11" s="25" t="s">
        <v>20</v>
      </c>
      <c r="CA11" s="26" t="s">
        <v>22</v>
      </c>
      <c r="CB11" s="24" t="s">
        <v>21</v>
      </c>
      <c r="CC11" s="25" t="s">
        <v>20</v>
      </c>
      <c r="CD11" s="26" t="s">
        <v>22</v>
      </c>
      <c r="CE11" s="24" t="s">
        <v>21</v>
      </c>
      <c r="CF11" s="25" t="s">
        <v>20</v>
      </c>
      <c r="CG11" s="26" t="s">
        <v>22</v>
      </c>
      <c r="CH11" s="24" t="s">
        <v>21</v>
      </c>
      <c r="CI11" s="25" t="s">
        <v>20</v>
      </c>
      <c r="CJ11" s="26" t="s">
        <v>22</v>
      </c>
      <c r="CK11" s="24" t="s">
        <v>21</v>
      </c>
      <c r="CL11" s="25" t="s">
        <v>20</v>
      </c>
      <c r="CM11" s="26" t="s">
        <v>22</v>
      </c>
      <c r="CN11" s="24" t="s">
        <v>21</v>
      </c>
      <c r="CO11" s="25" t="s">
        <v>20</v>
      </c>
      <c r="CP11" s="26" t="s">
        <v>22</v>
      </c>
      <c r="CQ11" s="33"/>
    </row>
    <row r="12" spans="1:95">
      <c r="A12" s="69" t="s">
        <v>36</v>
      </c>
      <c r="B12" s="49"/>
      <c r="C12" s="50"/>
      <c r="D12" s="51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9"/>
      <c r="AG12" s="50"/>
      <c r="AH12" s="51"/>
      <c r="AI12" s="49"/>
      <c r="AJ12" s="50"/>
      <c r="AK12" s="51"/>
      <c r="AL12" s="49"/>
      <c r="AM12" s="50"/>
      <c r="AN12" s="51"/>
      <c r="AO12" s="49"/>
      <c r="AP12" s="50"/>
      <c r="AQ12" s="51"/>
      <c r="AR12" s="49"/>
      <c r="AS12" s="50"/>
      <c r="AT12" s="51"/>
      <c r="AU12" s="49"/>
      <c r="AV12" s="50"/>
      <c r="AW12" s="51"/>
      <c r="AX12" s="49"/>
      <c r="AY12" s="50"/>
      <c r="AZ12" s="51"/>
      <c r="BA12" s="49"/>
      <c r="BB12" s="50"/>
      <c r="BC12" s="51"/>
      <c r="BD12" s="49"/>
      <c r="BE12" s="50"/>
      <c r="BF12" s="51"/>
      <c r="BG12" s="49"/>
      <c r="BH12" s="50"/>
      <c r="BI12" s="51"/>
      <c r="BJ12" s="49"/>
      <c r="BK12" s="50"/>
      <c r="BL12" s="51"/>
      <c r="BM12" s="49"/>
      <c r="BN12" s="50"/>
      <c r="BO12" s="51"/>
      <c r="BP12" s="49"/>
      <c r="BQ12" s="50"/>
      <c r="BR12" s="51"/>
      <c r="BS12" s="49"/>
      <c r="BT12" s="50"/>
      <c r="BU12" s="51"/>
      <c r="BV12" s="49"/>
      <c r="BW12" s="50"/>
      <c r="BX12" s="51"/>
      <c r="BY12" s="49"/>
      <c r="BZ12" s="50"/>
      <c r="CA12" s="51"/>
      <c r="CB12" s="49"/>
      <c r="CC12" s="50"/>
      <c r="CD12" s="51"/>
      <c r="CE12" s="49"/>
      <c r="CF12" s="50"/>
      <c r="CG12" s="51"/>
      <c r="CH12" s="49"/>
      <c r="CI12" s="50"/>
      <c r="CJ12" s="51"/>
      <c r="CK12" s="49"/>
      <c r="CL12" s="50"/>
      <c r="CM12" s="51"/>
      <c r="CN12" s="49">
        <f>B12+E12+H12+K12+N12+Q12+T12+W12+Z12+AC12+AF12+AI12+AL12+AO12+AR12+AU12+AX12+BA12+BD12+BG12+BJ12+BM12+BP12+BS12+BV12+BY12+CB12+CE12+CH12+CK12</f>
        <v>0</v>
      </c>
      <c r="CO12" s="50">
        <f>C12+F12+I12+L12+O12+R12+U12+X12+AA12+AD12+AG12+AJ12+AM12+AP12+AS12+AV12+AY12+BB12+BE12+BH12+BK12+BN12+BQ12+BT12+BW12+BZ12+CC12+CF12+CI12+CL12</f>
        <v>0</v>
      </c>
      <c r="CP12" s="51">
        <f>D12+G12+J12+M12+P12+S12+V12+Y12+AB12+AE12+AH12+AK12+AN12+AQ12+AT12+AW12+AZ12+BC12+BF12+BI12+BL12+BO12+BR12+BU12+BX12+CA12+CD12+CG12+CJ12+CM12</f>
        <v>0</v>
      </c>
      <c r="CQ12" s="53">
        <f>CN12+CO12+CP12</f>
        <v>0</v>
      </c>
    </row>
    <row r="13" spans="1:95">
      <c r="A13" s="70" t="s">
        <v>37</v>
      </c>
      <c r="B13" s="54"/>
      <c r="C13" s="55"/>
      <c r="D13" s="56"/>
      <c r="E13" s="54"/>
      <c r="F13" s="55"/>
      <c r="G13" s="56"/>
      <c r="H13" s="54"/>
      <c r="I13" s="55"/>
      <c r="J13" s="56"/>
      <c r="K13" s="54"/>
      <c r="L13" s="55"/>
      <c r="M13" s="56"/>
      <c r="N13" s="54"/>
      <c r="O13" s="55"/>
      <c r="P13" s="56"/>
      <c r="Q13" s="54"/>
      <c r="R13" s="55"/>
      <c r="S13" s="56"/>
      <c r="T13" s="54"/>
      <c r="U13" s="55"/>
      <c r="V13" s="56"/>
      <c r="W13" s="54"/>
      <c r="X13" s="55"/>
      <c r="Y13" s="56"/>
      <c r="Z13" s="54"/>
      <c r="AA13" s="55"/>
      <c r="AB13" s="56"/>
      <c r="AC13" s="54"/>
      <c r="AD13" s="55"/>
      <c r="AE13" s="56"/>
      <c r="AF13" s="54"/>
      <c r="AG13" s="55"/>
      <c r="AH13" s="56"/>
      <c r="AI13" s="54"/>
      <c r="AJ13" s="55"/>
      <c r="AK13" s="56"/>
      <c r="AL13" s="54"/>
      <c r="AM13" s="55"/>
      <c r="AN13" s="56"/>
      <c r="AO13" s="54"/>
      <c r="AP13" s="55"/>
      <c r="AQ13" s="56"/>
      <c r="AR13" s="54"/>
      <c r="AS13" s="55"/>
      <c r="AT13" s="56"/>
      <c r="AU13" s="54"/>
      <c r="AV13" s="55"/>
      <c r="AW13" s="56"/>
      <c r="AX13" s="54"/>
      <c r="AY13" s="55"/>
      <c r="AZ13" s="56"/>
      <c r="BA13" s="54"/>
      <c r="BB13" s="55"/>
      <c r="BC13" s="56"/>
      <c r="BD13" s="54"/>
      <c r="BE13" s="55"/>
      <c r="BF13" s="56"/>
      <c r="BG13" s="54"/>
      <c r="BH13" s="55"/>
      <c r="BI13" s="56"/>
      <c r="BJ13" s="54"/>
      <c r="BK13" s="55"/>
      <c r="BL13" s="56"/>
      <c r="BM13" s="54"/>
      <c r="BN13" s="55"/>
      <c r="BO13" s="56"/>
      <c r="BP13" s="54"/>
      <c r="BQ13" s="55"/>
      <c r="BR13" s="56"/>
      <c r="BS13" s="54"/>
      <c r="BT13" s="55"/>
      <c r="BU13" s="56"/>
      <c r="BV13" s="54"/>
      <c r="BW13" s="55"/>
      <c r="BX13" s="56"/>
      <c r="BY13" s="54"/>
      <c r="BZ13" s="55"/>
      <c r="CA13" s="56"/>
      <c r="CB13" s="54"/>
      <c r="CC13" s="55"/>
      <c r="CD13" s="56"/>
      <c r="CE13" s="54"/>
      <c r="CF13" s="55"/>
      <c r="CG13" s="56"/>
      <c r="CH13" s="54"/>
      <c r="CI13" s="55"/>
      <c r="CJ13" s="56"/>
      <c r="CK13" s="54"/>
      <c r="CL13" s="55"/>
      <c r="CM13" s="56"/>
      <c r="CN13" s="54">
        <f t="shared" ref="CN13:CN14" si="4">B13+E13+H13+K13+N13+Q13+T13+W13+Z13+AC13+AF13+AI13+AL13+AO13+AR13+AU13+AX13+BA13+BD13+BG13+BJ13+BM13+BP13+BS13+BV13+BY13+CB13+CE13+CH13+CK13</f>
        <v>0</v>
      </c>
      <c r="CO13" s="55">
        <f t="shared" ref="CO13:CO14" si="5">C13+F13+I13+L13+O13+R13+U13+X13+AA13+AD13+AG13+AJ13+AM13+AP13+AS13+AV13+AY13+BB13+BE13+BH13+BK13+BN13+BQ13+BT13+BW13+BZ13+CC13+CF13+CI13+CL13</f>
        <v>0</v>
      </c>
      <c r="CP13" s="56">
        <f t="shared" ref="CP13:CP14" si="6">D13+G13+J13+M13+P13+S13+V13+Y13+AB13+AE13+AH13+AK13+AN13+AQ13+AT13+AW13+AZ13+BC13+BF13+BI13+BL13+BO13+BR13+BU13+BX13+CA13+CD13+CG13+CJ13+CM13</f>
        <v>0</v>
      </c>
      <c r="CQ13" s="58">
        <f t="shared" ref="CQ13:CQ14" si="7">CN13+CO13+CP13</f>
        <v>0</v>
      </c>
    </row>
    <row r="14" spans="1:95">
      <c r="A14" s="72" t="s">
        <v>38</v>
      </c>
      <c r="B14" s="64"/>
      <c r="C14" s="65"/>
      <c r="D14" s="66"/>
      <c r="E14" s="64"/>
      <c r="F14" s="65"/>
      <c r="G14" s="66"/>
      <c r="H14" s="64"/>
      <c r="I14" s="65"/>
      <c r="J14" s="66"/>
      <c r="K14" s="64"/>
      <c r="L14" s="65"/>
      <c r="M14" s="66"/>
      <c r="N14" s="64"/>
      <c r="O14" s="65"/>
      <c r="P14" s="66"/>
      <c r="Q14" s="64"/>
      <c r="R14" s="65"/>
      <c r="S14" s="66"/>
      <c r="T14" s="64"/>
      <c r="U14" s="65"/>
      <c r="V14" s="66"/>
      <c r="W14" s="64"/>
      <c r="X14" s="65"/>
      <c r="Y14" s="66"/>
      <c r="Z14" s="64"/>
      <c r="AA14" s="65"/>
      <c r="AB14" s="66"/>
      <c r="AC14" s="64"/>
      <c r="AD14" s="65"/>
      <c r="AE14" s="66"/>
      <c r="AF14" s="64"/>
      <c r="AG14" s="65"/>
      <c r="AH14" s="66"/>
      <c r="AI14" s="64"/>
      <c r="AJ14" s="65"/>
      <c r="AK14" s="66"/>
      <c r="AL14" s="64"/>
      <c r="AM14" s="65"/>
      <c r="AN14" s="66"/>
      <c r="AO14" s="64"/>
      <c r="AP14" s="65"/>
      <c r="AQ14" s="66"/>
      <c r="AR14" s="64"/>
      <c r="AS14" s="65"/>
      <c r="AT14" s="66"/>
      <c r="AU14" s="64"/>
      <c r="AV14" s="65"/>
      <c r="AW14" s="66"/>
      <c r="AX14" s="64"/>
      <c r="AY14" s="65"/>
      <c r="AZ14" s="66"/>
      <c r="BA14" s="64"/>
      <c r="BB14" s="65"/>
      <c r="BC14" s="66"/>
      <c r="BD14" s="64"/>
      <c r="BE14" s="65"/>
      <c r="BF14" s="66"/>
      <c r="BG14" s="64"/>
      <c r="BH14" s="65"/>
      <c r="BI14" s="66"/>
      <c r="BJ14" s="64"/>
      <c r="BK14" s="65"/>
      <c r="BL14" s="66"/>
      <c r="BM14" s="64"/>
      <c r="BN14" s="65"/>
      <c r="BO14" s="66"/>
      <c r="BP14" s="64"/>
      <c r="BQ14" s="65"/>
      <c r="BR14" s="66"/>
      <c r="BS14" s="64"/>
      <c r="BT14" s="65"/>
      <c r="BU14" s="66"/>
      <c r="BV14" s="64"/>
      <c r="BW14" s="65"/>
      <c r="BX14" s="66"/>
      <c r="BY14" s="64"/>
      <c r="BZ14" s="65"/>
      <c r="CA14" s="66"/>
      <c r="CB14" s="64"/>
      <c r="CC14" s="65"/>
      <c r="CD14" s="66"/>
      <c r="CE14" s="64"/>
      <c r="CF14" s="65"/>
      <c r="CG14" s="66"/>
      <c r="CH14" s="64"/>
      <c r="CI14" s="65"/>
      <c r="CJ14" s="66"/>
      <c r="CK14" s="64"/>
      <c r="CL14" s="65"/>
      <c r="CM14" s="66"/>
      <c r="CN14" s="64">
        <f t="shared" si="4"/>
        <v>0</v>
      </c>
      <c r="CO14" s="65">
        <f t="shared" si="5"/>
        <v>0</v>
      </c>
      <c r="CP14" s="66">
        <f t="shared" si="6"/>
        <v>0</v>
      </c>
      <c r="CQ14" s="68">
        <f t="shared" si="7"/>
        <v>0</v>
      </c>
    </row>
  </sheetData>
  <mergeCells count="32">
    <mergeCell ref="CN2:CP2"/>
    <mergeCell ref="A1:CQ1"/>
    <mergeCell ref="BV2:BX2"/>
    <mergeCell ref="BY2:CA2"/>
    <mergeCell ref="CB2:CD2"/>
    <mergeCell ref="CE2:CG2"/>
    <mergeCell ref="CH2:CJ2"/>
    <mergeCell ref="CK2:CM2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คู่มือรายปี</vt:lpstr>
      <vt:lpstr>สรุปรายปี</vt:lpstr>
      <vt:lpstr>คู่มือรายเดือน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ต.ค.</vt:lpstr>
      <vt:lpstr>พ.ย.</vt:lpstr>
      <vt:lpstr>ธ.ค.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2013-03-21T07:10:58Z</cp:lastPrinted>
  <dcterms:created xsi:type="dcterms:W3CDTF">2013-03-20T07:06:21Z</dcterms:created>
  <dcterms:modified xsi:type="dcterms:W3CDTF">2013-03-29T04:24:48Z</dcterms:modified>
</cp:coreProperties>
</file>